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codeName="ThisWorkbook" defaultThemeVersion="124226"/>
  <xr:revisionPtr revIDLastSave="0" documentId="13_ncr:1_{46FC0BF6-CCF8-4F29-9E56-942C830259A9}" xr6:coauthVersionLast="36" xr6:coauthVersionMax="47" xr10:uidLastSave="{00000000-0000-0000-0000-000000000000}"/>
  <bookViews>
    <workbookView xWindow="-28920" yWindow="-1380" windowWidth="29040" windowHeight="15840" xr2:uid="{00000000-000D-0000-FFFF-FFFF00000000}"/>
  </bookViews>
  <sheets>
    <sheet name="箇所別調書及び理由書（翌債）" sheetId="9" r:id="rId1"/>
    <sheet name="作成要領・留意事項" sheetId="10" r:id="rId2"/>
    <sheet name="記載例" sheetId="14" r:id="rId3"/>
    <sheet name="CSV貼り付け" sheetId="12" r:id="rId4"/>
    <sheet name="リスト" sheetId="8" r:id="rId5"/>
  </sheets>
  <definedNames>
    <definedName name="_xlnm.Print_Area" localSheetId="3">CSV貼り付け!$A$1:$AV$4</definedName>
    <definedName name="_xlnm.Print_Area" localSheetId="0">'箇所別調書及び理由書（翌債）'!$A$1:$Q$34</definedName>
    <definedName name="_xlnm.Print_Area" localSheetId="2">記載例!$A$1:$Q$161</definedName>
    <definedName name="_xlnm.Print_Area" localSheetId="1">作成要領・留意事項!$A$1:$P$72</definedName>
    <definedName name="_xlnm.Print_Titles" localSheetId="0">'箇所別調書及び理由書（翌債）'!$1:$6</definedName>
    <definedName name="気象の関係" localSheetId="1">気象tbl[気象]</definedName>
    <definedName name="気象の関係">気象tbl[気象]</definedName>
    <definedName name="繰越事由" localSheetId="0">繰越事由一覧tbl[＜繰越事由一覧＞]</definedName>
    <definedName name="繰越事由" localSheetId="1">繰越事由一覧tbl[＜繰越事由一覧＞]</definedName>
    <definedName name="繰越事由">繰越事由一覧tbl[＜繰越事由一覧＞]</definedName>
    <definedName name="計画に関する諸条件" localSheetId="1">計画tbl[計画]</definedName>
    <definedName name="計画に関する諸条件">計画tbl[計画]</definedName>
    <definedName name="試験研究に際しての事前の調査又は研究方式の決定の困難" localSheetId="1">試験研究tbl[試験研究]</definedName>
    <definedName name="試験研究に際しての事前の調査又は研究方式の決定の困難">試験研究tbl[試験研究]</definedName>
    <definedName name="資材の入手難" localSheetId="1">資材tbl[資材]</definedName>
    <definedName name="資材の入手難">資材tbl[資材]</definedName>
    <definedName name="設計に関する諸条件" localSheetId="1">設計tbl[設計]</definedName>
    <definedName name="設計に関する諸条件">設計tbl[設計]</definedName>
    <definedName name="備考" localSheetId="0">備考tbl[備考]</definedName>
    <definedName name="備考" localSheetId="1">備考tbl[備考]</definedName>
    <definedName name="備考">備考tbl[備考]</definedName>
    <definedName name="補償処理の困難" localSheetId="1">補償tbl[補償]</definedName>
    <definedName name="補償処理の困難">補償tbl[補償]</definedName>
    <definedName name="用地の関係" localSheetId="1">用地tbl[用地]</definedName>
    <definedName name="用地の関係">用地tbl[用地]</definedName>
  </definedNames>
  <calcPr calcId="191029"/>
</workbook>
</file>

<file path=xl/calcChain.xml><?xml version="1.0" encoding="utf-8"?>
<calcChain xmlns="http://schemas.openxmlformats.org/spreadsheetml/2006/main">
  <c r="A1024" i="9" l="1"/>
  <c r="A1023" i="9"/>
  <c r="A1022" i="9"/>
  <c r="A1021" i="9"/>
  <c r="A1020" i="9"/>
  <c r="A1019" i="9"/>
  <c r="A1018" i="9"/>
  <c r="A1017" i="9"/>
  <c r="A1016" i="9"/>
  <c r="A1015" i="9"/>
  <c r="A1014" i="9"/>
  <c r="A1013" i="9"/>
  <c r="A1012" i="9"/>
  <c r="A1011" i="9"/>
  <c r="A1010" i="9"/>
  <c r="A1009" i="9"/>
  <c r="A1008" i="9"/>
  <c r="A1007" i="9"/>
  <c r="A1006" i="9"/>
  <c r="A1005" i="9"/>
  <c r="A1004" i="9"/>
  <c r="A1003" i="9"/>
  <c r="A1002" i="9"/>
  <c r="A1001" i="9"/>
  <c r="A1000" i="9"/>
  <c r="A999" i="9"/>
  <c r="A998" i="9"/>
  <c r="A997" i="9"/>
  <c r="A996" i="9"/>
  <c r="A995" i="9"/>
  <c r="A994" i="9"/>
  <c r="A993" i="9"/>
  <c r="A992" i="9"/>
  <c r="A991" i="9"/>
  <c r="A990" i="9"/>
  <c r="A989" i="9"/>
  <c r="A988" i="9"/>
  <c r="A987" i="9"/>
  <c r="A986" i="9"/>
  <c r="A985" i="9"/>
  <c r="A984" i="9"/>
  <c r="A983" i="9"/>
  <c r="A982" i="9"/>
  <c r="A981" i="9"/>
  <c r="A980" i="9"/>
  <c r="A979" i="9"/>
  <c r="A978" i="9"/>
  <c r="A977" i="9"/>
  <c r="A976" i="9"/>
  <c r="A975" i="9"/>
  <c r="A974" i="9"/>
  <c r="A973" i="9"/>
  <c r="A972" i="9"/>
  <c r="A971" i="9"/>
  <c r="A970" i="9"/>
  <c r="A969" i="9"/>
  <c r="A968" i="9"/>
  <c r="A967" i="9"/>
  <c r="A966" i="9"/>
  <c r="A965" i="9"/>
  <c r="A964" i="9"/>
  <c r="A963" i="9"/>
  <c r="A962" i="9"/>
  <c r="A961" i="9"/>
  <c r="A960" i="9"/>
  <c r="A959" i="9"/>
  <c r="A958" i="9"/>
  <c r="A957"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A800" i="9"/>
  <c r="A799" i="9"/>
  <c r="A798" i="9"/>
  <c r="A797" i="9"/>
  <c r="A796" i="9"/>
  <c r="A795" i="9"/>
  <c r="A794" i="9"/>
  <c r="A793" i="9"/>
  <c r="A792" i="9"/>
  <c r="A791" i="9"/>
  <c r="A790" i="9"/>
  <c r="A789" i="9"/>
  <c r="A788" i="9"/>
  <c r="A787" i="9"/>
  <c r="A786" i="9"/>
  <c r="A785" i="9"/>
  <c r="A784" i="9"/>
  <c r="A783" i="9"/>
  <c r="A782" i="9"/>
  <c r="A781" i="9"/>
  <c r="A780" i="9"/>
  <c r="A779" i="9"/>
  <c r="A778" i="9"/>
  <c r="A777" i="9"/>
  <c r="A776" i="9"/>
  <c r="A775" i="9"/>
  <c r="A774" i="9"/>
  <c r="A773" i="9"/>
  <c r="A772" i="9"/>
  <c r="A771" i="9"/>
  <c r="A770" i="9"/>
  <c r="A769" i="9"/>
  <c r="A768" i="9"/>
  <c r="A767" i="9"/>
  <c r="A766" i="9"/>
  <c r="A765" i="9"/>
  <c r="A764" i="9"/>
  <c r="A763" i="9"/>
  <c r="A762" i="9"/>
  <c r="A761" i="9"/>
  <c r="A760" i="9"/>
  <c r="A759" i="9"/>
  <c r="A758" i="9"/>
  <c r="A757" i="9"/>
  <c r="A756" i="9"/>
  <c r="A755" i="9"/>
  <c r="A754" i="9"/>
  <c r="A753" i="9"/>
  <c r="A752" i="9"/>
  <c r="A751" i="9"/>
  <c r="A750" i="9"/>
  <c r="A749" i="9"/>
  <c r="A748" i="9"/>
  <c r="A747" i="9"/>
  <c r="A746" i="9"/>
  <c r="A745" i="9"/>
  <c r="A744" i="9"/>
  <c r="A743" i="9"/>
  <c r="A742" i="9"/>
  <c r="A741" i="9"/>
  <c r="A740" i="9"/>
  <c r="A739" i="9"/>
  <c r="A738" i="9"/>
  <c r="A737" i="9"/>
  <c r="A736" i="9"/>
  <c r="A735" i="9"/>
  <c r="A734" i="9"/>
  <c r="A733" i="9"/>
  <c r="A732" i="9"/>
  <c r="A731" i="9"/>
  <c r="A730" i="9"/>
  <c r="A729" i="9"/>
  <c r="A728" i="9"/>
  <c r="A727" i="9"/>
  <c r="A726" i="9"/>
  <c r="A725" i="9"/>
  <c r="A724" i="9"/>
  <c r="A723" i="9"/>
  <c r="A722" i="9"/>
  <c r="A721" i="9"/>
  <c r="A720" i="9"/>
  <c r="A719" i="9"/>
  <c r="A718" i="9"/>
  <c r="A717" i="9"/>
  <c r="A716" i="9"/>
  <c r="A715" i="9"/>
  <c r="A714" i="9"/>
  <c r="A713" i="9"/>
  <c r="A712" i="9"/>
  <c r="A711" i="9"/>
  <c r="A710" i="9"/>
  <c r="A709" i="9"/>
  <c r="A708" i="9"/>
  <c r="A707" i="9"/>
  <c r="A706" i="9"/>
  <c r="A705" i="9"/>
  <c r="A704" i="9"/>
  <c r="A703" i="9"/>
  <c r="A702" i="9"/>
  <c r="A701" i="9"/>
  <c r="A700" i="9"/>
  <c r="A699" i="9"/>
  <c r="A698" i="9"/>
  <c r="A697" i="9"/>
  <c r="A696" i="9"/>
  <c r="A695" i="9"/>
  <c r="A694" i="9"/>
  <c r="A693" i="9"/>
  <c r="A692" i="9"/>
  <c r="A691" i="9"/>
  <c r="A690" i="9"/>
  <c r="A689" i="9"/>
  <c r="A688" i="9"/>
  <c r="A687" i="9"/>
  <c r="A686" i="9"/>
  <c r="A685" i="9"/>
  <c r="A684" i="9"/>
  <c r="A683" i="9"/>
  <c r="A682" i="9"/>
  <c r="A681" i="9"/>
  <c r="A680" i="9"/>
  <c r="A679" i="9"/>
  <c r="A678" i="9"/>
  <c r="A677" i="9"/>
  <c r="A676" i="9"/>
  <c r="A675" i="9"/>
  <c r="A674" i="9"/>
  <c r="A673" i="9"/>
  <c r="A672" i="9"/>
  <c r="A671" i="9"/>
  <c r="A670" i="9"/>
  <c r="A669" i="9"/>
  <c r="A668" i="9"/>
  <c r="A667" i="9"/>
  <c r="A666" i="9"/>
  <c r="A665" i="9"/>
  <c r="A664" i="9"/>
  <c r="A663" i="9"/>
  <c r="A662" i="9"/>
  <c r="A661" i="9"/>
  <c r="A660" i="9"/>
  <c r="A659" i="9"/>
  <c r="A658" i="9"/>
  <c r="A657" i="9"/>
  <c r="A656" i="9"/>
  <c r="A655" i="9"/>
  <c r="A654" i="9"/>
  <c r="A653" i="9"/>
  <c r="A652" i="9"/>
  <c r="A651" i="9"/>
  <c r="A650" i="9"/>
  <c r="A649" i="9"/>
  <c r="A648" i="9"/>
  <c r="A647" i="9"/>
  <c r="A646" i="9"/>
  <c r="A645" i="9"/>
  <c r="A644" i="9"/>
  <c r="A643" i="9"/>
  <c r="A642" i="9"/>
  <c r="A641" i="9"/>
  <c r="A640" i="9"/>
  <c r="A639" i="9"/>
  <c r="A638" i="9"/>
  <c r="A637" i="9"/>
  <c r="A636" i="9"/>
  <c r="A635" i="9"/>
  <c r="A634" i="9"/>
  <c r="A633" i="9"/>
  <c r="A632" i="9"/>
  <c r="A631" i="9"/>
  <c r="A630" i="9"/>
  <c r="A629" i="9"/>
  <c r="A628" i="9"/>
  <c r="A627" i="9"/>
  <c r="A626" i="9"/>
  <c r="A625" i="9"/>
  <c r="A624" i="9"/>
  <c r="A623" i="9"/>
  <c r="A622" i="9"/>
  <c r="A621" i="9"/>
  <c r="A620" i="9"/>
  <c r="A619" i="9"/>
  <c r="A618" i="9"/>
  <c r="A617" i="9"/>
  <c r="A616" i="9"/>
  <c r="A615" i="9"/>
  <c r="A614" i="9"/>
  <c r="A613" i="9"/>
  <c r="A612" i="9"/>
  <c r="A611" i="9"/>
  <c r="A610" i="9"/>
  <c r="A609" i="9"/>
  <c r="A608" i="9"/>
  <c r="A607" i="9"/>
  <c r="A606" i="9"/>
  <c r="A605" i="9"/>
  <c r="A604" i="9"/>
  <c r="A603" i="9"/>
  <c r="A602" i="9"/>
  <c r="A601" i="9"/>
  <c r="A600" i="9"/>
  <c r="A599" i="9"/>
  <c r="A598" i="9"/>
  <c r="A597" i="9"/>
  <c r="A596" i="9"/>
  <c r="A595" i="9"/>
  <c r="A594" i="9"/>
  <c r="A593" i="9"/>
  <c r="A592" i="9"/>
  <c r="A591" i="9"/>
  <c r="A590" i="9"/>
  <c r="A589" i="9"/>
  <c r="A588" i="9"/>
  <c r="A587" i="9"/>
  <c r="A586" i="9"/>
  <c r="A585" i="9"/>
  <c r="A584" i="9"/>
  <c r="A583" i="9"/>
  <c r="A582" i="9"/>
  <c r="A581" i="9"/>
  <c r="A580" i="9"/>
  <c r="A579" i="9"/>
  <c r="A578" i="9"/>
  <c r="A577" i="9"/>
  <c r="A576" i="9"/>
  <c r="A575" i="9"/>
  <c r="A574" i="9"/>
  <c r="A573" i="9"/>
  <c r="A572" i="9"/>
  <c r="A571" i="9"/>
  <c r="A570" i="9"/>
  <c r="A569" i="9"/>
  <c r="A568" i="9"/>
  <c r="A567" i="9"/>
  <c r="A566" i="9"/>
  <c r="A565" i="9"/>
  <c r="A564" i="9"/>
  <c r="A563" i="9"/>
  <c r="A562" i="9"/>
  <c r="A561" i="9"/>
  <c r="A560" i="9"/>
  <c r="A559" i="9"/>
  <c r="A558" i="9"/>
  <c r="A557" i="9"/>
  <c r="A556" i="9"/>
  <c r="A555" i="9"/>
  <c r="A554" i="9"/>
  <c r="A553" i="9"/>
  <c r="A552" i="9"/>
  <c r="A551" i="9"/>
  <c r="A550" i="9"/>
  <c r="A549" i="9"/>
  <c r="A548" i="9"/>
  <c r="A547" i="9"/>
  <c r="A546" i="9"/>
  <c r="A545" i="9"/>
  <c r="A544" i="9"/>
  <c r="A543" i="9"/>
  <c r="A542" i="9"/>
  <c r="A541" i="9"/>
  <c r="A540" i="9"/>
  <c r="A539" i="9"/>
  <c r="A538" i="9"/>
  <c r="A537" i="9"/>
  <c r="A536" i="9"/>
  <c r="A535" i="9"/>
  <c r="A534" i="9"/>
  <c r="A533" i="9"/>
  <c r="A532" i="9"/>
  <c r="A531" i="9"/>
  <c r="A530" i="9"/>
  <c r="A529" i="9"/>
  <c r="A528" i="9"/>
  <c r="A527" i="9"/>
  <c r="A526" i="9"/>
  <c r="A525" i="9"/>
  <c r="A524" i="9"/>
  <c r="A523" i="9"/>
  <c r="A522" i="9"/>
  <c r="A521" i="9"/>
  <c r="A520" i="9"/>
  <c r="A519" i="9"/>
  <c r="A518" i="9"/>
  <c r="A517" i="9"/>
  <c r="A516" i="9"/>
  <c r="A515" i="9"/>
  <c r="A514" i="9"/>
  <c r="A513" i="9"/>
  <c r="A512" i="9"/>
  <c r="A511" i="9"/>
  <c r="A510" i="9"/>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75" i="9"/>
  <c r="A474" i="9"/>
  <c r="A473" i="9"/>
  <c r="A472" i="9"/>
  <c r="A471" i="9"/>
  <c r="A470"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C159" i="14"/>
  <c r="B159" i="14"/>
  <c r="B134" i="14"/>
  <c r="B133" i="14"/>
  <c r="B106" i="14"/>
  <c r="F44" i="14"/>
  <c r="H11" i="14"/>
  <c r="G11" i="14"/>
  <c r="F11" i="14"/>
  <c r="AU5" i="12" l="1"/>
  <c r="AV5" i="12"/>
  <c r="AU6" i="12"/>
  <c r="AV6" i="12"/>
  <c r="AU7" i="12"/>
  <c r="AV7" i="12"/>
  <c r="AU8" i="12"/>
  <c r="AV8" i="12"/>
  <c r="AU9" i="12"/>
  <c r="AV9" i="12"/>
  <c r="AU10" i="12"/>
  <c r="AV10" i="12"/>
  <c r="AU11" i="12"/>
  <c r="AV11" i="12"/>
  <c r="AU12" i="12"/>
  <c r="AV12" i="12"/>
  <c r="AU13" i="12"/>
  <c r="AV13" i="12"/>
  <c r="AU14" i="12"/>
  <c r="AV14" i="12"/>
  <c r="AU15" i="12"/>
  <c r="AV15" i="12"/>
  <c r="AU16" i="12"/>
  <c r="AV16" i="12"/>
  <c r="AU17" i="12"/>
  <c r="AV17" i="12"/>
  <c r="AU18" i="12"/>
  <c r="AV18" i="12"/>
  <c r="AU19" i="12"/>
  <c r="AV19" i="12"/>
  <c r="AU20" i="12"/>
  <c r="AV20" i="12"/>
  <c r="AU21" i="12"/>
  <c r="AV21" i="12"/>
  <c r="AU22" i="12"/>
  <c r="AV22" i="12"/>
  <c r="AU23" i="12"/>
  <c r="AV23" i="12"/>
  <c r="AU24" i="12"/>
  <c r="AV24" i="12"/>
  <c r="AU25" i="12"/>
  <c r="AV25" i="12"/>
  <c r="AU26" i="12"/>
  <c r="AV26" i="12"/>
  <c r="AU27" i="12"/>
  <c r="AV27" i="12"/>
  <c r="AU28" i="12"/>
  <c r="AV28" i="12"/>
  <c r="AU29" i="12"/>
  <c r="AV29" i="12"/>
  <c r="AU30" i="12"/>
  <c r="AV30" i="12"/>
  <c r="AU31" i="12"/>
  <c r="AV31" i="12"/>
  <c r="AU32" i="12"/>
  <c r="AV32" i="12"/>
  <c r="AU33" i="12"/>
  <c r="AV33" i="12"/>
  <c r="AU34" i="12"/>
  <c r="AV34" i="12"/>
  <c r="AU35" i="12"/>
  <c r="AV35" i="12"/>
  <c r="AU36" i="12"/>
  <c r="AV36" i="12"/>
  <c r="AU37" i="12"/>
  <c r="AV37" i="12"/>
  <c r="AU38" i="12"/>
  <c r="AV38" i="12"/>
  <c r="AU39" i="12"/>
  <c r="AV39" i="12"/>
  <c r="AU40" i="12"/>
  <c r="AV40" i="12"/>
  <c r="AU41" i="12"/>
  <c r="AV41" i="12"/>
  <c r="AU42" i="12"/>
  <c r="AV42" i="12"/>
  <c r="AU43" i="12"/>
  <c r="AV43" i="12"/>
  <c r="AU44" i="12"/>
  <c r="AV44" i="12"/>
  <c r="AU45" i="12"/>
  <c r="AV45" i="12"/>
  <c r="AU46" i="12"/>
  <c r="AV46" i="12"/>
  <c r="AU47" i="12"/>
  <c r="AV47" i="12"/>
  <c r="AU48" i="12"/>
  <c r="AV48" i="12"/>
  <c r="AU49" i="12"/>
  <c r="AV49" i="12"/>
  <c r="AU50" i="12"/>
  <c r="AV50" i="12"/>
  <c r="AU51" i="12"/>
  <c r="AV51" i="12"/>
  <c r="AU52" i="12"/>
  <c r="AV52" i="12"/>
  <c r="AU53" i="12"/>
  <c r="AV53" i="12"/>
  <c r="AU54" i="12"/>
  <c r="AV54" i="12"/>
  <c r="AU55" i="12"/>
  <c r="AV55" i="12"/>
  <c r="AU56" i="12"/>
  <c r="AV56" i="12"/>
  <c r="AU57" i="12"/>
  <c r="AV57" i="12"/>
  <c r="AU58" i="12"/>
  <c r="AV58" i="12"/>
  <c r="AU59" i="12"/>
  <c r="AV59" i="12"/>
  <c r="AU60" i="12"/>
  <c r="AV60" i="12"/>
  <c r="AU61" i="12"/>
  <c r="AV61" i="12"/>
  <c r="AU62" i="12"/>
  <c r="AV62" i="12"/>
  <c r="AU63" i="12"/>
  <c r="AV63" i="12"/>
  <c r="AU64" i="12"/>
  <c r="AV64" i="12"/>
  <c r="AU65" i="12"/>
  <c r="AV65" i="12"/>
  <c r="AU66" i="12"/>
  <c r="AV66" i="12"/>
  <c r="AU67" i="12"/>
  <c r="AV67" i="12"/>
  <c r="AU68" i="12"/>
  <c r="AV68" i="12"/>
  <c r="AU69" i="12"/>
  <c r="AV69" i="12"/>
  <c r="AU70" i="12"/>
  <c r="AV70" i="12"/>
  <c r="AU71" i="12"/>
  <c r="AV71" i="12"/>
  <c r="AU72" i="12"/>
  <c r="AV72" i="12"/>
  <c r="AU73" i="12"/>
  <c r="AV73" i="12"/>
  <c r="AU74" i="12"/>
  <c r="AV74" i="12"/>
  <c r="AU75" i="12"/>
  <c r="AV75" i="12"/>
  <c r="AU76" i="12"/>
  <c r="AV76" i="12"/>
  <c r="AU77" i="12"/>
  <c r="AV77" i="12"/>
  <c r="AU78" i="12"/>
  <c r="AV78" i="12"/>
  <c r="AU79" i="12"/>
  <c r="AV79" i="12"/>
  <c r="AU80" i="12"/>
  <c r="AV80" i="12"/>
  <c r="AU81" i="12"/>
  <c r="AV81" i="12"/>
  <c r="AU82" i="12"/>
  <c r="AV82" i="12"/>
  <c r="AU83" i="12"/>
  <c r="AV83" i="12"/>
  <c r="AU84" i="12"/>
  <c r="AV84" i="12"/>
  <c r="AU85" i="12"/>
  <c r="AV85" i="12"/>
  <c r="AU86" i="12"/>
  <c r="AV86" i="12"/>
  <c r="AU87" i="12"/>
  <c r="AV87" i="12"/>
  <c r="AU88" i="12"/>
  <c r="AV88" i="12"/>
  <c r="AU89" i="12"/>
  <c r="AV89" i="12"/>
  <c r="AU90" i="12"/>
  <c r="AV90" i="12"/>
  <c r="AU91" i="12"/>
  <c r="AV91" i="12"/>
  <c r="AU92" i="12"/>
  <c r="AV92" i="12"/>
  <c r="AU93" i="12"/>
  <c r="AV93" i="12"/>
  <c r="AU94" i="12"/>
  <c r="AV94" i="12"/>
  <c r="AU95" i="12"/>
  <c r="AV95" i="12"/>
  <c r="AU96" i="12"/>
  <c r="AV96" i="12"/>
  <c r="AU97" i="12"/>
  <c r="AV97" i="12"/>
  <c r="AU98" i="12"/>
  <c r="AV98" i="12"/>
  <c r="AU99" i="12"/>
  <c r="AV99" i="12"/>
  <c r="AU100" i="12"/>
  <c r="AV100" i="12"/>
  <c r="AU101" i="12"/>
  <c r="AV101" i="12"/>
  <c r="AU102" i="12"/>
  <c r="AV102" i="12"/>
  <c r="AU103" i="12"/>
  <c r="AV103" i="12"/>
  <c r="AU104" i="12"/>
  <c r="AV104" i="12"/>
  <c r="AU105" i="12"/>
  <c r="AV105" i="12"/>
  <c r="AU106" i="12"/>
  <c r="AV106" i="12"/>
  <c r="AU107" i="12"/>
  <c r="AV107" i="12"/>
  <c r="AU108" i="12"/>
  <c r="AV108" i="12"/>
  <c r="AU109" i="12"/>
  <c r="AV109" i="12"/>
  <c r="AU110" i="12"/>
  <c r="AV110" i="12"/>
  <c r="AU111" i="12"/>
  <c r="AV111" i="12"/>
  <c r="AU112" i="12"/>
  <c r="AV112" i="12"/>
  <c r="AU113" i="12"/>
  <c r="AV113" i="12"/>
  <c r="AU114" i="12"/>
  <c r="AV114" i="12"/>
  <c r="AU115" i="12"/>
  <c r="AV115" i="12"/>
  <c r="AU116" i="12"/>
  <c r="AV116" i="12"/>
  <c r="AU117" i="12"/>
  <c r="AV117" i="12"/>
  <c r="AU118" i="12"/>
  <c r="AV118" i="12"/>
  <c r="AU119" i="12"/>
  <c r="AV119" i="12"/>
  <c r="AU120" i="12"/>
  <c r="AV120" i="12"/>
  <c r="AU121" i="12"/>
  <c r="AV121" i="12"/>
  <c r="AU122" i="12"/>
  <c r="AV122" i="12"/>
  <c r="AU123" i="12"/>
  <c r="AV123" i="12"/>
  <c r="AU124" i="12"/>
  <c r="AV124" i="12"/>
  <c r="AU125" i="12"/>
  <c r="AV125" i="12"/>
  <c r="AU126" i="12"/>
  <c r="AV126" i="12"/>
  <c r="AU127" i="12"/>
  <c r="AV127" i="12"/>
  <c r="AU128" i="12"/>
  <c r="AV128" i="12"/>
  <c r="AU129" i="12"/>
  <c r="AV129" i="12"/>
  <c r="AU130" i="12"/>
  <c r="AV130" i="12"/>
  <c r="AU131" i="12"/>
  <c r="AV131" i="12"/>
  <c r="AU132" i="12"/>
  <c r="AV132" i="12"/>
  <c r="AU133" i="12"/>
  <c r="AV133" i="12"/>
  <c r="AU134" i="12"/>
  <c r="AV134" i="12"/>
  <c r="AU135" i="12"/>
  <c r="AV135" i="12"/>
  <c r="AU136" i="12"/>
  <c r="AV136" i="12"/>
  <c r="AU137" i="12"/>
  <c r="AV137" i="12"/>
  <c r="AU138" i="12"/>
  <c r="AV138" i="12"/>
  <c r="AU139" i="12"/>
  <c r="AV139" i="12"/>
  <c r="AU140" i="12"/>
  <c r="AV140" i="12"/>
  <c r="AU141" i="12"/>
  <c r="AV141" i="12"/>
  <c r="AU142" i="12"/>
  <c r="AV142" i="12"/>
  <c r="AU143" i="12"/>
  <c r="AV143" i="12"/>
  <c r="AU144" i="12"/>
  <c r="AV144" i="12"/>
  <c r="AU145" i="12"/>
  <c r="AV145" i="12"/>
  <c r="AU146" i="12"/>
  <c r="AV146" i="12"/>
  <c r="AU147" i="12"/>
  <c r="AV147" i="12"/>
  <c r="AU148" i="12"/>
  <c r="AV148" i="12"/>
  <c r="AU149" i="12"/>
  <c r="AV149" i="12"/>
  <c r="AU150" i="12"/>
  <c r="AV150" i="12"/>
  <c r="AU151" i="12"/>
  <c r="AV151" i="12"/>
  <c r="AU152" i="12"/>
  <c r="AV152" i="12"/>
  <c r="AU153" i="12"/>
  <c r="AV153" i="12"/>
  <c r="AU154" i="12"/>
  <c r="AV154" i="12"/>
  <c r="AU155" i="12"/>
  <c r="AV155" i="12"/>
  <c r="AU156" i="12"/>
  <c r="AV156" i="12"/>
  <c r="AU157" i="12"/>
  <c r="AV157" i="12"/>
  <c r="AU158" i="12"/>
  <c r="AV158" i="12"/>
  <c r="AU159" i="12"/>
  <c r="AV159" i="12"/>
  <c r="AU160" i="12"/>
  <c r="AV160" i="12"/>
  <c r="AU161" i="12"/>
  <c r="AV161" i="12"/>
  <c r="AU162" i="12"/>
  <c r="AV162" i="12"/>
  <c r="AU163" i="12"/>
  <c r="AV163" i="12"/>
  <c r="AU164" i="12"/>
  <c r="AV164" i="12"/>
  <c r="AU165" i="12"/>
  <c r="AV165" i="12"/>
  <c r="AU166" i="12"/>
  <c r="AV166" i="12"/>
  <c r="AU167" i="12"/>
  <c r="AV167" i="12"/>
  <c r="AU168" i="12"/>
  <c r="AV168" i="12"/>
  <c r="AU169" i="12"/>
  <c r="AV169" i="12"/>
  <c r="AU170" i="12"/>
  <c r="AV170" i="12"/>
  <c r="AU171" i="12"/>
  <c r="AV171" i="12"/>
  <c r="AU172" i="12"/>
  <c r="AV172" i="12"/>
  <c r="AU173" i="12"/>
  <c r="AV173" i="12"/>
  <c r="AU174" i="12"/>
  <c r="AV174" i="12"/>
  <c r="AU175" i="12"/>
  <c r="AV175" i="12"/>
  <c r="AU176" i="12"/>
  <c r="AV176" i="12"/>
  <c r="AU177" i="12"/>
  <c r="AV177" i="12"/>
  <c r="AU178" i="12"/>
  <c r="AV178" i="12"/>
  <c r="AU179" i="12"/>
  <c r="AV179" i="12"/>
  <c r="AU180" i="12"/>
  <c r="AV180" i="12"/>
  <c r="AU181" i="12"/>
  <c r="AV181" i="12"/>
  <c r="AU182" i="12"/>
  <c r="AV182" i="12"/>
  <c r="AU183" i="12"/>
  <c r="AV183" i="12"/>
  <c r="AU184" i="12"/>
  <c r="AV184" i="12"/>
  <c r="AU185" i="12"/>
  <c r="AV185" i="12"/>
  <c r="AU186" i="12"/>
  <c r="AV186" i="12"/>
  <c r="AU187" i="12"/>
  <c r="AV187" i="12"/>
  <c r="AU188" i="12"/>
  <c r="AV188" i="12"/>
  <c r="AU189" i="12"/>
  <c r="AV189" i="12"/>
  <c r="AU190" i="12"/>
  <c r="AV190" i="12"/>
  <c r="AU191" i="12"/>
  <c r="AV191" i="12"/>
  <c r="AU192" i="12"/>
  <c r="AV192" i="12"/>
  <c r="AU193" i="12"/>
  <c r="AV193" i="12"/>
  <c r="AU194" i="12"/>
  <c r="AV194" i="12"/>
  <c r="AU195" i="12"/>
  <c r="AV195" i="12"/>
  <c r="AU196" i="12"/>
  <c r="AV196" i="12"/>
  <c r="AU197" i="12"/>
  <c r="AV197" i="12"/>
  <c r="AU198" i="12"/>
  <c r="AV198" i="12"/>
  <c r="AU199" i="12"/>
  <c r="AV199" i="12"/>
  <c r="AU200" i="12"/>
  <c r="AV200" i="12"/>
  <c r="AU201" i="12"/>
  <c r="AV201" i="12"/>
  <c r="AU202" i="12"/>
  <c r="AV202" i="12"/>
  <c r="AU203" i="12"/>
  <c r="AV203" i="12"/>
  <c r="AU204" i="12"/>
  <c r="AV204" i="12"/>
  <c r="AU205" i="12"/>
  <c r="AV205" i="12"/>
  <c r="AU206" i="12"/>
  <c r="AV206" i="12"/>
  <c r="AU207" i="12"/>
  <c r="AV207" i="12"/>
  <c r="AU208" i="12"/>
  <c r="AV208" i="12"/>
  <c r="AU209" i="12"/>
  <c r="AV209" i="12"/>
  <c r="AU210" i="12"/>
  <c r="AV210" i="12"/>
  <c r="AU211" i="12"/>
  <c r="AV211" i="12"/>
  <c r="AU212" i="12"/>
  <c r="AV212" i="12"/>
  <c r="AU213" i="12"/>
  <c r="AV213" i="12"/>
  <c r="AU214" i="12"/>
  <c r="AV214" i="12"/>
  <c r="AU215" i="12"/>
  <c r="AV215" i="12"/>
  <c r="AU216" i="12"/>
  <c r="AV216" i="12"/>
  <c r="AU217" i="12"/>
  <c r="AV217" i="12"/>
  <c r="AU218" i="12"/>
  <c r="AV218" i="12"/>
  <c r="AU219" i="12"/>
  <c r="AV219" i="12"/>
  <c r="AU220" i="12"/>
  <c r="AV220" i="12"/>
  <c r="AU221" i="12"/>
  <c r="AV221" i="12"/>
  <c r="AU222" i="12"/>
  <c r="AV222" i="12"/>
  <c r="AU223" i="12"/>
  <c r="AV223" i="12"/>
  <c r="AU224" i="12"/>
  <c r="AV224" i="12"/>
  <c r="AU225" i="12"/>
  <c r="AV225" i="12"/>
  <c r="AU226" i="12"/>
  <c r="AV226" i="12"/>
  <c r="AU227" i="12"/>
  <c r="AV227" i="12"/>
  <c r="AU228" i="12"/>
  <c r="AV228" i="12"/>
  <c r="AU229" i="12"/>
  <c r="AV229" i="12"/>
  <c r="AU230" i="12"/>
  <c r="AV230" i="12"/>
  <c r="AU231" i="12"/>
  <c r="AV231" i="12"/>
  <c r="AU232" i="12"/>
  <c r="AV232" i="12"/>
  <c r="AU233" i="12"/>
  <c r="AV233" i="12"/>
  <c r="AU234" i="12"/>
  <c r="AV234" i="12"/>
  <c r="AU235" i="12"/>
  <c r="AV235" i="12"/>
  <c r="AU236" i="12"/>
  <c r="AV236" i="12"/>
  <c r="AU237" i="12"/>
  <c r="AV237" i="12"/>
  <c r="AU238" i="12"/>
  <c r="AV238" i="12"/>
  <c r="AU239" i="12"/>
  <c r="AV239" i="12"/>
  <c r="AU240" i="12"/>
  <c r="AV240" i="12"/>
  <c r="AU241" i="12"/>
  <c r="AV241" i="12"/>
  <c r="AU242" i="12"/>
  <c r="AV242" i="12"/>
  <c r="AU243" i="12"/>
  <c r="AV243" i="12"/>
  <c r="AU244" i="12"/>
  <c r="AV244" i="12"/>
  <c r="AU245" i="12"/>
  <c r="AV245" i="12"/>
  <c r="AU246" i="12"/>
  <c r="AV246" i="12"/>
  <c r="AU247" i="12"/>
  <c r="AV247" i="12"/>
  <c r="AU248" i="12"/>
  <c r="AV248" i="12"/>
  <c r="AU249" i="12"/>
  <c r="AV249" i="12"/>
  <c r="AU250" i="12"/>
  <c r="AV250" i="12"/>
  <c r="AU251" i="12"/>
  <c r="AV251" i="12"/>
  <c r="AU252" i="12"/>
  <c r="AV252" i="12"/>
  <c r="AU253" i="12"/>
  <c r="AV253" i="12"/>
  <c r="AU254" i="12"/>
  <c r="AV254" i="12"/>
  <c r="AU255" i="12"/>
  <c r="AV255" i="12"/>
  <c r="AU256" i="12"/>
  <c r="AV256" i="12"/>
  <c r="AU257" i="12"/>
  <c r="AV257" i="12"/>
  <c r="AU258" i="12"/>
  <c r="AV258" i="12"/>
  <c r="AU259" i="12"/>
  <c r="AV259" i="12"/>
  <c r="AU260" i="12"/>
  <c r="AV260" i="12"/>
  <c r="AU261" i="12"/>
  <c r="AV261" i="12"/>
  <c r="AU262" i="12"/>
  <c r="AV262" i="12"/>
  <c r="AU263" i="12"/>
  <c r="AV263" i="12"/>
  <c r="AU264" i="12"/>
  <c r="AV264" i="12"/>
  <c r="AU265" i="12"/>
  <c r="AV265" i="12"/>
  <c r="AU266" i="12"/>
  <c r="AV266" i="12"/>
  <c r="AU267" i="12"/>
  <c r="AV267" i="12"/>
  <c r="AU268" i="12"/>
  <c r="AV268" i="12"/>
  <c r="AU269" i="12"/>
  <c r="AV269" i="12"/>
  <c r="AU270" i="12"/>
  <c r="AV270" i="12"/>
  <c r="AU271" i="12"/>
  <c r="AV271" i="12"/>
  <c r="AU272" i="12"/>
  <c r="AV272" i="12"/>
  <c r="AU273" i="12"/>
  <c r="AV273" i="12"/>
  <c r="AU274" i="12"/>
  <c r="AV274" i="12"/>
  <c r="AU275" i="12"/>
  <c r="AV275" i="12"/>
  <c r="AU276" i="12"/>
  <c r="AV276" i="12"/>
  <c r="AU277" i="12"/>
  <c r="AV277" i="12"/>
  <c r="AU278" i="12"/>
  <c r="AV278" i="12"/>
  <c r="AU279" i="12"/>
  <c r="AV279" i="12"/>
  <c r="AU280" i="12"/>
  <c r="AV280" i="12"/>
  <c r="AU281" i="12"/>
  <c r="AV281" i="12"/>
  <c r="AU282" i="12"/>
  <c r="AV282" i="12"/>
  <c r="AU283" i="12"/>
  <c r="AV283" i="12"/>
  <c r="AU284" i="12"/>
  <c r="AV284" i="12"/>
  <c r="AU285" i="12"/>
  <c r="AV285" i="12"/>
  <c r="AU286" i="12"/>
  <c r="AV286" i="12"/>
  <c r="AU287" i="12"/>
  <c r="AV287" i="12"/>
  <c r="AU288" i="12"/>
  <c r="AV288" i="12"/>
  <c r="AU289" i="12"/>
  <c r="AV289" i="12"/>
  <c r="AU290" i="12"/>
  <c r="AV290" i="12"/>
  <c r="AU291" i="12"/>
  <c r="AV291" i="12"/>
  <c r="AU292" i="12"/>
  <c r="AV292" i="12"/>
  <c r="AU293" i="12"/>
  <c r="AV293" i="12"/>
  <c r="AU294" i="12"/>
  <c r="AV294" i="12"/>
  <c r="AU295" i="12"/>
  <c r="AV295" i="12"/>
  <c r="AU296" i="12"/>
  <c r="AV296" i="12"/>
  <c r="AU297" i="12"/>
  <c r="AV297" i="12"/>
  <c r="AU298" i="12"/>
  <c r="AV298" i="12"/>
  <c r="AU299" i="12"/>
  <c r="AV299" i="12"/>
  <c r="AU300" i="12"/>
  <c r="AV300" i="12"/>
  <c r="AU301" i="12"/>
  <c r="AV301" i="12"/>
  <c r="AU302" i="12"/>
  <c r="AV302" i="12"/>
  <c r="AU303" i="12"/>
  <c r="AV303" i="12"/>
  <c r="AU304" i="12"/>
  <c r="AV304" i="12"/>
  <c r="AU305" i="12"/>
  <c r="AV305" i="12"/>
  <c r="AU306" i="12"/>
  <c r="AV306" i="12"/>
  <c r="AU307" i="12"/>
  <c r="AV307" i="12"/>
  <c r="AU308" i="12"/>
  <c r="AV308" i="12"/>
  <c r="AU309" i="12"/>
  <c r="AV309" i="12"/>
  <c r="AU310" i="12"/>
  <c r="AV310" i="12"/>
  <c r="AU311" i="12"/>
  <c r="AV311" i="12"/>
  <c r="AU312" i="12"/>
  <c r="AV312" i="12"/>
  <c r="AU313" i="12"/>
  <c r="AV313" i="12"/>
  <c r="AU314" i="12"/>
  <c r="AV314" i="12"/>
  <c r="AU315" i="12"/>
  <c r="AV315" i="12"/>
  <c r="AU316" i="12"/>
  <c r="AV316" i="12"/>
  <c r="AU317" i="12"/>
  <c r="AV317" i="12"/>
  <c r="AU318" i="12"/>
  <c r="AV318" i="12"/>
  <c r="AU319" i="12"/>
  <c r="AV319" i="12"/>
  <c r="AU320" i="12"/>
  <c r="AV320" i="12"/>
  <c r="AU321" i="12"/>
  <c r="AV321" i="12"/>
  <c r="AU322" i="12"/>
  <c r="AV322" i="12"/>
  <c r="AU323" i="12"/>
  <c r="AV323" i="12"/>
  <c r="AU324" i="12"/>
  <c r="AV324" i="12"/>
  <c r="AU325" i="12"/>
  <c r="AV325" i="12"/>
  <c r="AU326" i="12"/>
  <c r="AV326" i="12"/>
  <c r="AU327" i="12"/>
  <c r="AV327" i="12"/>
  <c r="AU328" i="12"/>
  <c r="AV328" i="12"/>
  <c r="AU329" i="12"/>
  <c r="AV329" i="12"/>
  <c r="AU330" i="12"/>
  <c r="AV330" i="12"/>
  <c r="AU331" i="12"/>
  <c r="AV331" i="12"/>
  <c r="AU332" i="12"/>
  <c r="AV332" i="12"/>
  <c r="AU333" i="12"/>
  <c r="AV333" i="12"/>
  <c r="AU334" i="12"/>
  <c r="AV334" i="12"/>
  <c r="AU335" i="12"/>
  <c r="AV335" i="12"/>
  <c r="AU336" i="12"/>
  <c r="AV336" i="12"/>
  <c r="AU337" i="12"/>
  <c r="AV337" i="12"/>
  <c r="AU338" i="12"/>
  <c r="AV338" i="12"/>
  <c r="AU339" i="12"/>
  <c r="AV339" i="12"/>
  <c r="AU340" i="12"/>
  <c r="AV340" i="12"/>
  <c r="AU341" i="12"/>
  <c r="AV341" i="12"/>
  <c r="AU342" i="12"/>
  <c r="AV342" i="12"/>
  <c r="AU343" i="12"/>
  <c r="AV343" i="12"/>
  <c r="AU344" i="12"/>
  <c r="AV344" i="12"/>
  <c r="AU345" i="12"/>
  <c r="AV345" i="12"/>
  <c r="AU346" i="12"/>
  <c r="AV346" i="12"/>
  <c r="AU347" i="12"/>
  <c r="AV347" i="12"/>
  <c r="AU348" i="12"/>
  <c r="AV348" i="12"/>
  <c r="AU349" i="12"/>
  <c r="AV349" i="12"/>
  <c r="AU350" i="12"/>
  <c r="AV350" i="12"/>
  <c r="AU351" i="12"/>
  <c r="AV351" i="12"/>
  <c r="AU352" i="12"/>
  <c r="AV352" i="12"/>
  <c r="AU353" i="12"/>
  <c r="AV353" i="12"/>
  <c r="AU354" i="12"/>
  <c r="AV354" i="12"/>
  <c r="AU355" i="12"/>
  <c r="AV355" i="12"/>
  <c r="AU356" i="12"/>
  <c r="AV356" i="12"/>
  <c r="AU357" i="12"/>
  <c r="AV357" i="12"/>
  <c r="AU358" i="12"/>
  <c r="AV358" i="12"/>
  <c r="AU359" i="12"/>
  <c r="AV359" i="12"/>
  <c r="AU360" i="12"/>
  <c r="AV360" i="12"/>
  <c r="AU361" i="12"/>
  <c r="AV361" i="12"/>
  <c r="AU362" i="12"/>
  <c r="AV362" i="12"/>
  <c r="AU363" i="12"/>
  <c r="AV363" i="12"/>
  <c r="AU364" i="12"/>
  <c r="AV364" i="12"/>
  <c r="AU365" i="12"/>
  <c r="AV365" i="12"/>
  <c r="AU366" i="12"/>
  <c r="AV366" i="12"/>
  <c r="AU367" i="12"/>
  <c r="AV367" i="12"/>
  <c r="AU368" i="12"/>
  <c r="AV368" i="12"/>
  <c r="AU369" i="12"/>
  <c r="AV369" i="12"/>
  <c r="AU370" i="12"/>
  <c r="AV370" i="12"/>
  <c r="AU371" i="12"/>
  <c r="AV371" i="12"/>
  <c r="AU372" i="12"/>
  <c r="AV372" i="12"/>
  <c r="AU373" i="12"/>
  <c r="AV373" i="12"/>
  <c r="AU374" i="12"/>
  <c r="AV374" i="12"/>
  <c r="AU375" i="12"/>
  <c r="AV375" i="12"/>
  <c r="AU376" i="12"/>
  <c r="AV376" i="12"/>
  <c r="AU377" i="12"/>
  <c r="AV377" i="12"/>
  <c r="AU378" i="12"/>
  <c r="AV378" i="12"/>
  <c r="AU379" i="12"/>
  <c r="AV379" i="12"/>
  <c r="AU380" i="12"/>
  <c r="AV380" i="12"/>
  <c r="AU381" i="12"/>
  <c r="AV381" i="12"/>
  <c r="AU382" i="12"/>
  <c r="AV382" i="12"/>
  <c r="AU383" i="12"/>
  <c r="AV383" i="12"/>
  <c r="AU384" i="12"/>
  <c r="AV384" i="12"/>
  <c r="AU385" i="12"/>
  <c r="AV385" i="12"/>
  <c r="AU386" i="12"/>
  <c r="AV386" i="12"/>
  <c r="AU387" i="12"/>
  <c r="AV387" i="12"/>
  <c r="AU388" i="12"/>
  <c r="AV388" i="12"/>
  <c r="AU389" i="12"/>
  <c r="AV389" i="12"/>
  <c r="AU390" i="12"/>
  <c r="AV390" i="12"/>
  <c r="AU391" i="12"/>
  <c r="AV391" i="12"/>
  <c r="AU392" i="12"/>
  <c r="AV392" i="12"/>
  <c r="AU393" i="12"/>
  <c r="AV393" i="12"/>
  <c r="AU394" i="12"/>
  <c r="AV394" i="12"/>
  <c r="AU395" i="12"/>
  <c r="AV395" i="12"/>
  <c r="AU396" i="12"/>
  <c r="AV396" i="12"/>
  <c r="AU397" i="12"/>
  <c r="AV397" i="12"/>
  <c r="AU398" i="12"/>
  <c r="AV398" i="12"/>
  <c r="AU399" i="12"/>
  <c r="AV399" i="12"/>
  <c r="AU400" i="12"/>
  <c r="AV400" i="12"/>
  <c r="AU401" i="12"/>
  <c r="AV401" i="12"/>
  <c r="AU402" i="12"/>
  <c r="AV402" i="12"/>
  <c r="AU403" i="12"/>
  <c r="AV403" i="12"/>
  <c r="AU404" i="12"/>
  <c r="AV404" i="12"/>
  <c r="AU405" i="12"/>
  <c r="AV405" i="12"/>
  <c r="AU406" i="12"/>
  <c r="AV406" i="12"/>
  <c r="AU407" i="12"/>
  <c r="AV407" i="12"/>
  <c r="AU408" i="12"/>
  <c r="AV408" i="12"/>
  <c r="AU409" i="12"/>
  <c r="AV409" i="12"/>
  <c r="AU410" i="12"/>
  <c r="AV410" i="12"/>
  <c r="AU411" i="12"/>
  <c r="AV411" i="12"/>
  <c r="AU412" i="12"/>
  <c r="AV412" i="12"/>
  <c r="AU413" i="12"/>
  <c r="AV413" i="12"/>
  <c r="AU414" i="12"/>
  <c r="AV414" i="12"/>
  <c r="AU415" i="12"/>
  <c r="AV415" i="12"/>
  <c r="AU416" i="12"/>
  <c r="AV416" i="12"/>
  <c r="AU417" i="12"/>
  <c r="AV417" i="12"/>
  <c r="AU418" i="12"/>
  <c r="AV418" i="12"/>
  <c r="AU419" i="12"/>
  <c r="AV419" i="12"/>
  <c r="AU420" i="12"/>
  <c r="AV420" i="12"/>
  <c r="AU421" i="12"/>
  <c r="AV421" i="12"/>
  <c r="AU422" i="12"/>
  <c r="AV422" i="12"/>
  <c r="AU423" i="12"/>
  <c r="AV423" i="12"/>
  <c r="AU424" i="12"/>
  <c r="AV424" i="12"/>
  <c r="AU425" i="12"/>
  <c r="AV425" i="12"/>
  <c r="AU426" i="12"/>
  <c r="AV426" i="12"/>
  <c r="AU427" i="12"/>
  <c r="AV427" i="12"/>
  <c r="AU428" i="12"/>
  <c r="AV428" i="12"/>
  <c r="AU429" i="12"/>
  <c r="AV429" i="12"/>
  <c r="AU430" i="12"/>
  <c r="AV430" i="12"/>
  <c r="AU431" i="12"/>
  <c r="AV431" i="12"/>
  <c r="AU432" i="12"/>
  <c r="AV432" i="12"/>
  <c r="AU433" i="12"/>
  <c r="AV433" i="12"/>
  <c r="AU434" i="12"/>
  <c r="AV434" i="12"/>
  <c r="AU435" i="12"/>
  <c r="AV435" i="12"/>
  <c r="AU436" i="12"/>
  <c r="AV436" i="12"/>
  <c r="AU437" i="12"/>
  <c r="AV437" i="12"/>
  <c r="AU438" i="12"/>
  <c r="AV438" i="12"/>
  <c r="AU439" i="12"/>
  <c r="AV439" i="12"/>
  <c r="AU440" i="12"/>
  <c r="AV440" i="12"/>
  <c r="AU441" i="12"/>
  <c r="AV441" i="12"/>
  <c r="AU442" i="12"/>
  <c r="AV442" i="12"/>
  <c r="AU443" i="12"/>
  <c r="AV443" i="12"/>
  <c r="AU444" i="12"/>
  <c r="AV444" i="12"/>
  <c r="AU445" i="12"/>
  <c r="AV445" i="12"/>
  <c r="AU446" i="12"/>
  <c r="AV446" i="12"/>
  <c r="AU447" i="12"/>
  <c r="AV447" i="12"/>
  <c r="AU448" i="12"/>
  <c r="AV448" i="12"/>
  <c r="AU449" i="12"/>
  <c r="AV449" i="12"/>
  <c r="AU450" i="12"/>
  <c r="AV450" i="12"/>
  <c r="AU451" i="12"/>
  <c r="AV451" i="12"/>
  <c r="AU452" i="12"/>
  <c r="AV452" i="12"/>
  <c r="AU453" i="12"/>
  <c r="AV453" i="12"/>
  <c r="AU454" i="12"/>
  <c r="AV454" i="12"/>
  <c r="AU455" i="12"/>
  <c r="AV455" i="12"/>
  <c r="AU456" i="12"/>
  <c r="AV456" i="12"/>
  <c r="AU457" i="12"/>
  <c r="AV457" i="12"/>
  <c r="AU458" i="12"/>
  <c r="AV458" i="12"/>
  <c r="AU459" i="12"/>
  <c r="AV459" i="12"/>
  <c r="AU460" i="12"/>
  <c r="AV460" i="12"/>
  <c r="AU461" i="12"/>
  <c r="AV461" i="12"/>
  <c r="AU462" i="12"/>
  <c r="AV462" i="12"/>
  <c r="AU463" i="12"/>
  <c r="AV463" i="12"/>
  <c r="AU464" i="12"/>
  <c r="AV464" i="12"/>
  <c r="AU465" i="12"/>
  <c r="AV465" i="12"/>
  <c r="AU466" i="12"/>
  <c r="AV466" i="12"/>
  <c r="AU467" i="12"/>
  <c r="AV467" i="12"/>
  <c r="AU468" i="12"/>
  <c r="AV468" i="12"/>
  <c r="AU469" i="12"/>
  <c r="AV469" i="12"/>
  <c r="AU470" i="12"/>
  <c r="AV470" i="12"/>
  <c r="AU471" i="12"/>
  <c r="AV471" i="12"/>
  <c r="AU472" i="12"/>
  <c r="AV472" i="12"/>
  <c r="AU473" i="12"/>
  <c r="AV473" i="12"/>
  <c r="AU474" i="12"/>
  <c r="AV474" i="12"/>
  <c r="AU475" i="12"/>
  <c r="AV475" i="12"/>
  <c r="AU476" i="12"/>
  <c r="AV476" i="12"/>
  <c r="AU477" i="12"/>
  <c r="AV477" i="12"/>
  <c r="AU478" i="12"/>
  <c r="AV478" i="12"/>
  <c r="AU479" i="12"/>
  <c r="AV479" i="12"/>
  <c r="AU480" i="12"/>
  <c r="AV480" i="12"/>
  <c r="AU481" i="12"/>
  <c r="AV481" i="12"/>
  <c r="AU482" i="12"/>
  <c r="AV482" i="12"/>
  <c r="AU483" i="12"/>
  <c r="AV483" i="12"/>
  <c r="AU484" i="12"/>
  <c r="AV484" i="12"/>
  <c r="AU485" i="12"/>
  <c r="AV485" i="12"/>
  <c r="AU486" i="12"/>
  <c r="AV486" i="12"/>
  <c r="AU487" i="12"/>
  <c r="AV487" i="12"/>
  <c r="AU488" i="12"/>
  <c r="AV488" i="12"/>
  <c r="AU489" i="12"/>
  <c r="AV489" i="12"/>
  <c r="AU490" i="12"/>
  <c r="AV490" i="12"/>
  <c r="AU491" i="12"/>
  <c r="AV491" i="12"/>
  <c r="AU492" i="12"/>
  <c r="AV492" i="12"/>
  <c r="AU493" i="12"/>
  <c r="AV493" i="12"/>
  <c r="AU494" i="12"/>
  <c r="AV494" i="12"/>
  <c r="AU495" i="12"/>
  <c r="AV495" i="12"/>
  <c r="AU496" i="12"/>
  <c r="AV496" i="12"/>
  <c r="AU497" i="12"/>
  <c r="AV497" i="12"/>
  <c r="AU498" i="12"/>
  <c r="AV498" i="12"/>
  <c r="AU499" i="12"/>
  <c r="AV499" i="12"/>
  <c r="AU500" i="12"/>
  <c r="AV500" i="12"/>
  <c r="AU501" i="12"/>
  <c r="AV501" i="12"/>
  <c r="AU502" i="12"/>
  <c r="AV502" i="12"/>
  <c r="AU503" i="12"/>
  <c r="AV503" i="12"/>
  <c r="AU504" i="12"/>
  <c r="AV504" i="12"/>
  <c r="AU505" i="12"/>
  <c r="AV505" i="12"/>
  <c r="AU506" i="12"/>
  <c r="AV506" i="12"/>
  <c r="AU507" i="12"/>
  <c r="AV507" i="12"/>
  <c r="AU508" i="12"/>
  <c r="AV508" i="12"/>
  <c r="AU509" i="12"/>
  <c r="AV509" i="12"/>
  <c r="AU510" i="12"/>
  <c r="AV510" i="12"/>
  <c r="AU511" i="12"/>
  <c r="AV511" i="12"/>
  <c r="AU512" i="12"/>
  <c r="AV512" i="12"/>
  <c r="AU513" i="12"/>
  <c r="AV513" i="12"/>
  <c r="AU514" i="12"/>
  <c r="AV514" i="12"/>
  <c r="AU515" i="12"/>
  <c r="AV515" i="12"/>
  <c r="AU516" i="12"/>
  <c r="AV516" i="12"/>
  <c r="AU517" i="12"/>
  <c r="AV517" i="12"/>
  <c r="AU518" i="12"/>
  <c r="AV518" i="12"/>
  <c r="AU519" i="12"/>
  <c r="AV519" i="12"/>
  <c r="AU520" i="12"/>
  <c r="AV520" i="12"/>
  <c r="AU521" i="12"/>
  <c r="AV521" i="12"/>
  <c r="AU522" i="12"/>
  <c r="AV522" i="12"/>
  <c r="AU523" i="12"/>
  <c r="AV523" i="12"/>
  <c r="AU524" i="12"/>
  <c r="AV524" i="12"/>
  <c r="AU525" i="12"/>
  <c r="AV525" i="12"/>
  <c r="AU526" i="12"/>
  <c r="AV526" i="12"/>
  <c r="AU527" i="12"/>
  <c r="AV527" i="12"/>
  <c r="AU528" i="12"/>
  <c r="AV528" i="12"/>
  <c r="AU529" i="12"/>
  <c r="AV529" i="12"/>
  <c r="AU530" i="12"/>
  <c r="AV530" i="12"/>
  <c r="AU531" i="12"/>
  <c r="AV531" i="12"/>
  <c r="AU532" i="12"/>
  <c r="AV532" i="12"/>
  <c r="AU533" i="12"/>
  <c r="AV533" i="12"/>
  <c r="AU534" i="12"/>
  <c r="AV534" i="12"/>
  <c r="AU535" i="12"/>
  <c r="AV535" i="12"/>
  <c r="AU536" i="12"/>
  <c r="AV536" i="12"/>
  <c r="AU537" i="12"/>
  <c r="AV537" i="12"/>
  <c r="AU538" i="12"/>
  <c r="AV538" i="12"/>
  <c r="AU539" i="12"/>
  <c r="AV539" i="12"/>
  <c r="AU540" i="12"/>
  <c r="AV540" i="12"/>
  <c r="AU541" i="12"/>
  <c r="AV541" i="12"/>
  <c r="AU542" i="12"/>
  <c r="AV542" i="12"/>
  <c r="AU543" i="12"/>
  <c r="AV543" i="12"/>
  <c r="AU544" i="12"/>
  <c r="AV544" i="12"/>
  <c r="AU545" i="12"/>
  <c r="AV545" i="12"/>
  <c r="AU546" i="12"/>
  <c r="AV546" i="12"/>
  <c r="AU547" i="12"/>
  <c r="AV547" i="12"/>
  <c r="AU548" i="12"/>
  <c r="AV548" i="12"/>
  <c r="AU549" i="12"/>
  <c r="AV549" i="12"/>
  <c r="AU550" i="12"/>
  <c r="AV550" i="12"/>
  <c r="AU551" i="12"/>
  <c r="AV551" i="12"/>
  <c r="AU552" i="12"/>
  <c r="AV552" i="12"/>
  <c r="AU553" i="12"/>
  <c r="AV553" i="12"/>
  <c r="AU554" i="12"/>
  <c r="AV554" i="12"/>
  <c r="AU555" i="12"/>
  <c r="AV555" i="12"/>
  <c r="AU556" i="12"/>
  <c r="AV556" i="12"/>
  <c r="AU557" i="12"/>
  <c r="AV557" i="12"/>
  <c r="AU558" i="12"/>
  <c r="AV558" i="12"/>
  <c r="AU559" i="12"/>
  <c r="AV559" i="12"/>
  <c r="AU560" i="12"/>
  <c r="AV560" i="12"/>
  <c r="AU561" i="12"/>
  <c r="AV561" i="12"/>
  <c r="AU562" i="12"/>
  <c r="AV562" i="12"/>
  <c r="AU563" i="12"/>
  <c r="AV563" i="12"/>
  <c r="AU564" i="12"/>
  <c r="AV564" i="12"/>
  <c r="AU565" i="12"/>
  <c r="AV565" i="12"/>
  <c r="AU566" i="12"/>
  <c r="AV566" i="12"/>
  <c r="AU567" i="12"/>
  <c r="AV567" i="12"/>
  <c r="AU568" i="12"/>
  <c r="AV568" i="12"/>
  <c r="AU569" i="12"/>
  <c r="AV569" i="12"/>
  <c r="AU570" i="12"/>
  <c r="AV570" i="12"/>
  <c r="AU571" i="12"/>
  <c r="AV571" i="12"/>
  <c r="AU572" i="12"/>
  <c r="AV572" i="12"/>
  <c r="AU573" i="12"/>
  <c r="AV573" i="12"/>
  <c r="AU574" i="12"/>
  <c r="AV574" i="12"/>
  <c r="AU575" i="12"/>
  <c r="AV575" i="12"/>
  <c r="AU576" i="12"/>
  <c r="AV576" i="12"/>
  <c r="AU577" i="12"/>
  <c r="AV577" i="12"/>
  <c r="AU578" i="12"/>
  <c r="AV578" i="12"/>
  <c r="AU579" i="12"/>
  <c r="AV579" i="12"/>
  <c r="AU580" i="12"/>
  <c r="AV580" i="12"/>
  <c r="AU581" i="12"/>
  <c r="AV581" i="12"/>
  <c r="AU582" i="12"/>
  <c r="AV582" i="12"/>
  <c r="AU583" i="12"/>
  <c r="AV583" i="12"/>
  <c r="AU584" i="12"/>
  <c r="AV584" i="12"/>
  <c r="AU585" i="12"/>
  <c r="AV585" i="12"/>
  <c r="AU586" i="12"/>
  <c r="AV586" i="12"/>
  <c r="AU587" i="12"/>
  <c r="AV587" i="12"/>
  <c r="AU588" i="12"/>
  <c r="AV588" i="12"/>
  <c r="AU589" i="12"/>
  <c r="AV589" i="12"/>
  <c r="AU590" i="12"/>
  <c r="AV590" i="12"/>
  <c r="AU591" i="12"/>
  <c r="AV591" i="12"/>
  <c r="AU592" i="12"/>
  <c r="AV592" i="12"/>
  <c r="AU593" i="12"/>
  <c r="AV593" i="12"/>
  <c r="AU594" i="12"/>
  <c r="AV594" i="12"/>
  <c r="AU595" i="12"/>
  <c r="AV595" i="12"/>
  <c r="AU596" i="12"/>
  <c r="AV596" i="12"/>
  <c r="AU597" i="12"/>
  <c r="AV597" i="12"/>
  <c r="AU598" i="12"/>
  <c r="AV598" i="12"/>
  <c r="AU599" i="12"/>
  <c r="AV599" i="12"/>
  <c r="AU600" i="12"/>
  <c r="AV600" i="12"/>
  <c r="AU601" i="12"/>
  <c r="AV601" i="12"/>
  <c r="AU602" i="12"/>
  <c r="AV602" i="12"/>
  <c r="AU603" i="12"/>
  <c r="AV603" i="12"/>
  <c r="AU604" i="12"/>
  <c r="AV604" i="12"/>
  <c r="AU605" i="12"/>
  <c r="AV605" i="12"/>
  <c r="AU606" i="12"/>
  <c r="AV606" i="12"/>
  <c r="AU607" i="12"/>
  <c r="AV607" i="12"/>
  <c r="AU608" i="12"/>
  <c r="AV608" i="12"/>
  <c r="AU609" i="12"/>
  <c r="AV609" i="12"/>
  <c r="AU610" i="12"/>
  <c r="AV610" i="12"/>
  <c r="AU611" i="12"/>
  <c r="AV611" i="12"/>
  <c r="AU612" i="12"/>
  <c r="AV612" i="12"/>
  <c r="AU613" i="12"/>
  <c r="AV613" i="12"/>
  <c r="AU614" i="12"/>
  <c r="AV614" i="12"/>
  <c r="AU615" i="12"/>
  <c r="AV615" i="12"/>
  <c r="AU616" i="12"/>
  <c r="AV616" i="12"/>
  <c r="AU617" i="12"/>
  <c r="AV617" i="12"/>
  <c r="AU618" i="12"/>
  <c r="AV618" i="12"/>
  <c r="AU619" i="12"/>
  <c r="AV619" i="12"/>
  <c r="AU620" i="12"/>
  <c r="AV620" i="12"/>
  <c r="AU621" i="12"/>
  <c r="AV621" i="12"/>
  <c r="AU622" i="12"/>
  <c r="AV622" i="12"/>
  <c r="AU623" i="12"/>
  <c r="AV623" i="12"/>
  <c r="AU624" i="12"/>
  <c r="AV624" i="12"/>
  <c r="AU625" i="12"/>
  <c r="AV625" i="12"/>
  <c r="AU626" i="12"/>
  <c r="AV626" i="12"/>
  <c r="AU627" i="12"/>
  <c r="AV627" i="12"/>
  <c r="AU628" i="12"/>
  <c r="AV628" i="12"/>
  <c r="AU629" i="12"/>
  <c r="AV629" i="12"/>
  <c r="AU630" i="12"/>
  <c r="AV630" i="12"/>
  <c r="AU631" i="12"/>
  <c r="AV631" i="12"/>
  <c r="AU632" i="12"/>
  <c r="AV632" i="12"/>
  <c r="AU633" i="12"/>
  <c r="AV633" i="12"/>
  <c r="AU634" i="12"/>
  <c r="AV634" i="12"/>
  <c r="AU635" i="12"/>
  <c r="AV635" i="12"/>
  <c r="AU636" i="12"/>
  <c r="AV636" i="12"/>
  <c r="AU637" i="12"/>
  <c r="AV637" i="12"/>
  <c r="AU638" i="12"/>
  <c r="AV638" i="12"/>
  <c r="AU639" i="12"/>
  <c r="AV639" i="12"/>
  <c r="AU640" i="12"/>
  <c r="AV640" i="12"/>
  <c r="AU641" i="12"/>
  <c r="AV641" i="12"/>
  <c r="AU642" i="12"/>
  <c r="AV642" i="12"/>
  <c r="AU643" i="12"/>
  <c r="AV643" i="12"/>
  <c r="AU644" i="12"/>
  <c r="AV644" i="12"/>
  <c r="AU645" i="12"/>
  <c r="AV645" i="12"/>
  <c r="AU646" i="12"/>
  <c r="AV646" i="12"/>
  <c r="AU647" i="12"/>
  <c r="AV647" i="12"/>
  <c r="AU648" i="12"/>
  <c r="AV648" i="12"/>
  <c r="AU649" i="12"/>
  <c r="AV649" i="12"/>
  <c r="AU650" i="12"/>
  <c r="AV650" i="12"/>
  <c r="AU651" i="12"/>
  <c r="AV651" i="12"/>
  <c r="AU652" i="12"/>
  <c r="AV652" i="12"/>
  <c r="AU653" i="12"/>
  <c r="AV653" i="12"/>
  <c r="AU654" i="12"/>
  <c r="AV654" i="12"/>
  <c r="AU655" i="12"/>
  <c r="AV655" i="12"/>
  <c r="AU656" i="12"/>
  <c r="AV656" i="12"/>
  <c r="AU657" i="12"/>
  <c r="AV657" i="12"/>
  <c r="AU658" i="12"/>
  <c r="AV658" i="12"/>
  <c r="AU659" i="12"/>
  <c r="AV659" i="12"/>
  <c r="AU660" i="12"/>
  <c r="AV660" i="12"/>
  <c r="AU661" i="12"/>
  <c r="AV661" i="12"/>
  <c r="AU662" i="12"/>
  <c r="AV662" i="12"/>
  <c r="AU663" i="12"/>
  <c r="AV663" i="12"/>
  <c r="AU664" i="12"/>
  <c r="AV664" i="12"/>
  <c r="AU665" i="12"/>
  <c r="AV665" i="12"/>
  <c r="AU666" i="12"/>
  <c r="AV666" i="12"/>
  <c r="AU667" i="12"/>
  <c r="AV667" i="12"/>
  <c r="AU668" i="12"/>
  <c r="AV668" i="12"/>
  <c r="AU669" i="12"/>
  <c r="AV669" i="12"/>
  <c r="AU670" i="12"/>
  <c r="AV670" i="12"/>
  <c r="AU671" i="12"/>
  <c r="AV671" i="12"/>
  <c r="AU672" i="12"/>
  <c r="AV672" i="12"/>
  <c r="AU673" i="12"/>
  <c r="AV673" i="12"/>
  <c r="AU674" i="12"/>
  <c r="AV674" i="12"/>
  <c r="AU675" i="12"/>
  <c r="AV675" i="12"/>
  <c r="AU676" i="12"/>
  <c r="AV676" i="12"/>
  <c r="AU677" i="12"/>
  <c r="AV677" i="12"/>
  <c r="AU678" i="12"/>
  <c r="AV678" i="12"/>
  <c r="AU679" i="12"/>
  <c r="AV679" i="12"/>
  <c r="AU680" i="12"/>
  <c r="AV680" i="12"/>
  <c r="AU681" i="12"/>
  <c r="AV681" i="12"/>
  <c r="AU682" i="12"/>
  <c r="AV682" i="12"/>
  <c r="AU683" i="12"/>
  <c r="AV683" i="12"/>
  <c r="AU684" i="12"/>
  <c r="AV684" i="12"/>
  <c r="AU685" i="12"/>
  <c r="AV685" i="12"/>
  <c r="AU686" i="12"/>
  <c r="AV686" i="12"/>
  <c r="AU687" i="12"/>
  <c r="AV687" i="12"/>
  <c r="AU688" i="12"/>
  <c r="AV688" i="12"/>
  <c r="AU689" i="12"/>
  <c r="AV689" i="12"/>
  <c r="AU690" i="12"/>
  <c r="AV690" i="12"/>
  <c r="AU691" i="12"/>
  <c r="AV691" i="12"/>
  <c r="AU692" i="12"/>
  <c r="AV692" i="12"/>
  <c r="AU693" i="12"/>
  <c r="AV693" i="12"/>
  <c r="AU694" i="12"/>
  <c r="AV694" i="12"/>
  <c r="AU695" i="12"/>
  <c r="AV695" i="12"/>
  <c r="AU696" i="12"/>
  <c r="AV696" i="12"/>
  <c r="AU697" i="12"/>
  <c r="AV697" i="12"/>
  <c r="AU698" i="12"/>
  <c r="AV698" i="12"/>
  <c r="AU699" i="12"/>
  <c r="AV699" i="12"/>
  <c r="AU700" i="12"/>
  <c r="AV700" i="12"/>
  <c r="AU701" i="12"/>
  <c r="AV701" i="12"/>
  <c r="AU702" i="12"/>
  <c r="AV702" i="12"/>
  <c r="AU703" i="12"/>
  <c r="AV703" i="12"/>
  <c r="AU704" i="12"/>
  <c r="AV704" i="12"/>
  <c r="AU705" i="12"/>
  <c r="AV705" i="12"/>
  <c r="AU706" i="12"/>
  <c r="AV706" i="12"/>
  <c r="AU707" i="12"/>
  <c r="AV707" i="12"/>
  <c r="AU708" i="12"/>
  <c r="AV708" i="12"/>
  <c r="AU709" i="12"/>
  <c r="AV709" i="12"/>
  <c r="AU710" i="12"/>
  <c r="AV710" i="12"/>
  <c r="AU711" i="12"/>
  <c r="AV711" i="12"/>
  <c r="AU712" i="12"/>
  <c r="AV712" i="12"/>
  <c r="AU713" i="12"/>
  <c r="AV713" i="12"/>
  <c r="AU714" i="12"/>
  <c r="AV714" i="12"/>
  <c r="AU715" i="12"/>
  <c r="AV715" i="12"/>
  <c r="AU716" i="12"/>
  <c r="AV716" i="12"/>
  <c r="AU717" i="12"/>
  <c r="AV717" i="12"/>
  <c r="AU718" i="12"/>
  <c r="AV718" i="12"/>
  <c r="AU719" i="12"/>
  <c r="AV719" i="12"/>
  <c r="AU720" i="12"/>
  <c r="AV720" i="12"/>
  <c r="AU721" i="12"/>
  <c r="AV721" i="12"/>
  <c r="AU722" i="12"/>
  <c r="AV722" i="12"/>
  <c r="AU723" i="12"/>
  <c r="AV723" i="12"/>
  <c r="AU724" i="12"/>
  <c r="AV724" i="12"/>
  <c r="AU725" i="12"/>
  <c r="AV725" i="12"/>
  <c r="AU726" i="12"/>
  <c r="AV726" i="12"/>
  <c r="AU727" i="12"/>
  <c r="AV727" i="12"/>
  <c r="AU728" i="12"/>
  <c r="AV728" i="12"/>
  <c r="AU729" i="12"/>
  <c r="AV729" i="12"/>
  <c r="AU730" i="12"/>
  <c r="AV730" i="12"/>
  <c r="AU731" i="12"/>
  <c r="AV731" i="12"/>
  <c r="AU732" i="12"/>
  <c r="AV732" i="12"/>
  <c r="AU733" i="12"/>
  <c r="AV733" i="12"/>
  <c r="AU734" i="12"/>
  <c r="AV734" i="12"/>
  <c r="AU735" i="12"/>
  <c r="AV735" i="12"/>
  <c r="AU736" i="12"/>
  <c r="AV736" i="12"/>
  <c r="AU737" i="12"/>
  <c r="AV737" i="12"/>
  <c r="AU738" i="12"/>
  <c r="AV738" i="12"/>
  <c r="AU739" i="12"/>
  <c r="AV739" i="12"/>
  <c r="AU740" i="12"/>
  <c r="AV740" i="12"/>
  <c r="AU741" i="12"/>
  <c r="AV741" i="12"/>
  <c r="AU742" i="12"/>
  <c r="AV742" i="12"/>
  <c r="AU743" i="12"/>
  <c r="AV743" i="12"/>
  <c r="AU744" i="12"/>
  <c r="AV744" i="12"/>
  <c r="AU745" i="12"/>
  <c r="AV745" i="12"/>
  <c r="AU746" i="12"/>
  <c r="AV746" i="12"/>
  <c r="AU747" i="12"/>
  <c r="AV747" i="12"/>
  <c r="AU748" i="12"/>
  <c r="AV748" i="12"/>
  <c r="AU749" i="12"/>
  <c r="AV749" i="12"/>
  <c r="AU750" i="12"/>
  <c r="AV750" i="12"/>
  <c r="AU751" i="12"/>
  <c r="AV751" i="12"/>
  <c r="AU752" i="12"/>
  <c r="AV752" i="12"/>
  <c r="AU753" i="12"/>
  <c r="AV753" i="12"/>
  <c r="AU754" i="12"/>
  <c r="AV754" i="12"/>
  <c r="AU755" i="12"/>
  <c r="AV755" i="12"/>
  <c r="AU756" i="12"/>
  <c r="AV756" i="12"/>
  <c r="AU757" i="12"/>
  <c r="AV757" i="12"/>
  <c r="AU758" i="12"/>
  <c r="AV758" i="12"/>
  <c r="AU759" i="12"/>
  <c r="AV759" i="12"/>
  <c r="AU760" i="12"/>
  <c r="AV760" i="12"/>
  <c r="AU761" i="12"/>
  <c r="AV761" i="12"/>
  <c r="AU762" i="12"/>
  <c r="AV762" i="12"/>
  <c r="AU763" i="12"/>
  <c r="AV763" i="12"/>
  <c r="AU764" i="12"/>
  <c r="AV764" i="12"/>
  <c r="AU765" i="12"/>
  <c r="AV765" i="12"/>
  <c r="AU766" i="12"/>
  <c r="AV766" i="12"/>
  <c r="AU767" i="12"/>
  <c r="AV767" i="12"/>
  <c r="AU768" i="12"/>
  <c r="AV768" i="12"/>
  <c r="AU769" i="12"/>
  <c r="AV769" i="12"/>
  <c r="AU770" i="12"/>
  <c r="AV770" i="12"/>
  <c r="AU771" i="12"/>
  <c r="AV771" i="12"/>
  <c r="AU772" i="12"/>
  <c r="AV772" i="12"/>
  <c r="AU773" i="12"/>
  <c r="AV773" i="12"/>
  <c r="AU774" i="12"/>
  <c r="AV774" i="12"/>
  <c r="AU775" i="12"/>
  <c r="AV775" i="12"/>
  <c r="AU776" i="12"/>
  <c r="AV776" i="12"/>
  <c r="AU777" i="12"/>
  <c r="AV777" i="12"/>
  <c r="AU778" i="12"/>
  <c r="AV778" i="12"/>
  <c r="AU779" i="12"/>
  <c r="AV779" i="12"/>
  <c r="AU780" i="12"/>
  <c r="AV780" i="12"/>
  <c r="AU781" i="12"/>
  <c r="AV781" i="12"/>
  <c r="AU782" i="12"/>
  <c r="AV782" i="12"/>
  <c r="AU783" i="12"/>
  <c r="AV783" i="12"/>
  <c r="AU784" i="12"/>
  <c r="AV784" i="12"/>
  <c r="AU785" i="12"/>
  <c r="AV785" i="12"/>
  <c r="AU786" i="12"/>
  <c r="AV786" i="12"/>
  <c r="AU787" i="12"/>
  <c r="AV787" i="12"/>
  <c r="AU788" i="12"/>
  <c r="AV788" i="12"/>
  <c r="AU789" i="12"/>
  <c r="AV789" i="12"/>
  <c r="AU790" i="12"/>
  <c r="AV790" i="12"/>
  <c r="AU791" i="12"/>
  <c r="AV791" i="12"/>
  <c r="AU792" i="12"/>
  <c r="AV792" i="12"/>
  <c r="AU793" i="12"/>
  <c r="AV793" i="12"/>
  <c r="AU794" i="12"/>
  <c r="AV794" i="12"/>
  <c r="AU795" i="12"/>
  <c r="AV795" i="12"/>
  <c r="AU796" i="12"/>
  <c r="AV796" i="12"/>
  <c r="AU797" i="12"/>
  <c r="AV797" i="12"/>
  <c r="AU798" i="12"/>
  <c r="AV798" i="12"/>
  <c r="AU799" i="12"/>
  <c r="AV799" i="12"/>
  <c r="AU800" i="12"/>
  <c r="AV800" i="12"/>
  <c r="AU801" i="12"/>
  <c r="AV801" i="12"/>
  <c r="AU802" i="12"/>
  <c r="AV802" i="12"/>
  <c r="AU803" i="12"/>
  <c r="AV803" i="12"/>
  <c r="AU804" i="12"/>
  <c r="AV804" i="12"/>
  <c r="AU805" i="12"/>
  <c r="AV805" i="12"/>
  <c r="AU806" i="12"/>
  <c r="AV806" i="12"/>
  <c r="AU807" i="12"/>
  <c r="AV807" i="12"/>
  <c r="AU808" i="12"/>
  <c r="AV808" i="12"/>
  <c r="AU809" i="12"/>
  <c r="AV809" i="12"/>
  <c r="AU810" i="12"/>
  <c r="AV810" i="12"/>
  <c r="AU811" i="12"/>
  <c r="AV811" i="12"/>
  <c r="AU812" i="12"/>
  <c r="AV812" i="12"/>
  <c r="AU813" i="12"/>
  <c r="AV813" i="12"/>
  <c r="AU814" i="12"/>
  <c r="AV814" i="12"/>
  <c r="AU815" i="12"/>
  <c r="AV815" i="12"/>
  <c r="AU816" i="12"/>
  <c r="AV816" i="12"/>
  <c r="AU817" i="12"/>
  <c r="AV817" i="12"/>
  <c r="AU818" i="12"/>
  <c r="AV818" i="12"/>
  <c r="AU819" i="12"/>
  <c r="AV819" i="12"/>
  <c r="AU820" i="12"/>
  <c r="AV820" i="12"/>
  <c r="AU821" i="12"/>
  <c r="AV821" i="12"/>
  <c r="AU822" i="12"/>
  <c r="AV822" i="12"/>
  <c r="AU823" i="12"/>
  <c r="AV823" i="12"/>
  <c r="AU824" i="12"/>
  <c r="AV824" i="12"/>
  <c r="AU825" i="12"/>
  <c r="AV825" i="12"/>
  <c r="AU826" i="12"/>
  <c r="AV826" i="12"/>
  <c r="AU827" i="12"/>
  <c r="AV827" i="12"/>
  <c r="AU828" i="12"/>
  <c r="AV828" i="12"/>
  <c r="AU829" i="12"/>
  <c r="AV829" i="12"/>
  <c r="AU830" i="12"/>
  <c r="AV830" i="12"/>
  <c r="AU831" i="12"/>
  <c r="AV831" i="12"/>
  <c r="AU832" i="12"/>
  <c r="AV832" i="12"/>
  <c r="AU833" i="12"/>
  <c r="AV833" i="12"/>
  <c r="AU834" i="12"/>
  <c r="AV834" i="12"/>
  <c r="AU835" i="12"/>
  <c r="AV835" i="12"/>
  <c r="AU836" i="12"/>
  <c r="AV836" i="12"/>
  <c r="AU837" i="12"/>
  <c r="AV837" i="12"/>
  <c r="AU838" i="12"/>
  <c r="AV838" i="12"/>
  <c r="AU839" i="12"/>
  <c r="AV839" i="12"/>
  <c r="AU840" i="12"/>
  <c r="AV840" i="12"/>
  <c r="AU841" i="12"/>
  <c r="AV841" i="12"/>
  <c r="AU842" i="12"/>
  <c r="AV842" i="12"/>
  <c r="AU843" i="12"/>
  <c r="AV843" i="12"/>
  <c r="AU844" i="12"/>
  <c r="AV844" i="12"/>
  <c r="AU845" i="12"/>
  <c r="AV845" i="12"/>
  <c r="AU846" i="12"/>
  <c r="AV846" i="12"/>
  <c r="AU847" i="12"/>
  <c r="AV847" i="12"/>
  <c r="AU848" i="12"/>
  <c r="AV848" i="12"/>
  <c r="AU849" i="12"/>
  <c r="AV849" i="12"/>
  <c r="AU850" i="12"/>
  <c r="AV850" i="12"/>
  <c r="AU851" i="12"/>
  <c r="AV851" i="12"/>
  <c r="AU852" i="12"/>
  <c r="AV852" i="12"/>
  <c r="AU853" i="12"/>
  <c r="AV853" i="12"/>
  <c r="AU854" i="12"/>
  <c r="AV854" i="12"/>
  <c r="AU855" i="12"/>
  <c r="AV855" i="12"/>
  <c r="AU856" i="12"/>
  <c r="AV856" i="12"/>
  <c r="AU857" i="12"/>
  <c r="AV857" i="12"/>
  <c r="AU858" i="12"/>
  <c r="AV858" i="12"/>
  <c r="AU859" i="12"/>
  <c r="AV859" i="12"/>
  <c r="AU860" i="12"/>
  <c r="AV860" i="12"/>
  <c r="AU861" i="12"/>
  <c r="AV861" i="12"/>
  <c r="AU862" i="12"/>
  <c r="AV862" i="12"/>
  <c r="AU863" i="12"/>
  <c r="AV863" i="12"/>
  <c r="AU864" i="12"/>
  <c r="AV864" i="12"/>
  <c r="AU865" i="12"/>
  <c r="AV865" i="12"/>
  <c r="AU866" i="12"/>
  <c r="AV866" i="12"/>
  <c r="AU867" i="12"/>
  <c r="AV867" i="12"/>
  <c r="AU868" i="12"/>
  <c r="AV868" i="12"/>
  <c r="AU869" i="12"/>
  <c r="AV869" i="12"/>
  <c r="AU870" i="12"/>
  <c r="AV870" i="12"/>
  <c r="AU871" i="12"/>
  <c r="AV871" i="12"/>
  <c r="AU872" i="12"/>
  <c r="AV872" i="12"/>
  <c r="AU873" i="12"/>
  <c r="AV873" i="12"/>
  <c r="AU874" i="12"/>
  <c r="AV874" i="12"/>
  <c r="AU875" i="12"/>
  <c r="AV875" i="12"/>
  <c r="AU876" i="12"/>
  <c r="AV876" i="12"/>
  <c r="AU877" i="12"/>
  <c r="AV877" i="12"/>
  <c r="AU878" i="12"/>
  <c r="AV878" i="12"/>
  <c r="AU879" i="12"/>
  <c r="AV879" i="12"/>
  <c r="AU880" i="12"/>
  <c r="AV880" i="12"/>
  <c r="AU881" i="12"/>
  <c r="AV881" i="12"/>
  <c r="AU882" i="12"/>
  <c r="AV882" i="12"/>
  <c r="AU883" i="12"/>
  <c r="AV883" i="12"/>
  <c r="AU884" i="12"/>
  <c r="AV884" i="12"/>
  <c r="AU885" i="12"/>
  <c r="AV885" i="12"/>
  <c r="AU886" i="12"/>
  <c r="AV886" i="12"/>
  <c r="AU887" i="12"/>
  <c r="AV887" i="12"/>
  <c r="AU888" i="12"/>
  <c r="AV888" i="12"/>
  <c r="AU889" i="12"/>
  <c r="AV889" i="12"/>
  <c r="AU890" i="12"/>
  <c r="AV890" i="12"/>
  <c r="AU891" i="12"/>
  <c r="AV891" i="12"/>
  <c r="AU892" i="12"/>
  <c r="AV892" i="12"/>
  <c r="AU893" i="12"/>
  <c r="AV893" i="12"/>
  <c r="AU894" i="12"/>
  <c r="AV894" i="12"/>
  <c r="AU895" i="12"/>
  <c r="AV895" i="12"/>
  <c r="AU896" i="12"/>
  <c r="AV896" i="12"/>
  <c r="AU897" i="12"/>
  <c r="AV897" i="12"/>
  <c r="AU898" i="12"/>
  <c r="AV898" i="12"/>
  <c r="AU899" i="12"/>
  <c r="AV899" i="12"/>
  <c r="AU900" i="12"/>
  <c r="AV900" i="12"/>
  <c r="AU901" i="12"/>
  <c r="AV901" i="12"/>
  <c r="AU902" i="12"/>
  <c r="AV902" i="12"/>
  <c r="AU903" i="12"/>
  <c r="AV903" i="12"/>
  <c r="AU904" i="12"/>
  <c r="AV904" i="12"/>
  <c r="AU905" i="12"/>
  <c r="AV905" i="12"/>
  <c r="AU906" i="12"/>
  <c r="AV906" i="12"/>
  <c r="AU907" i="12"/>
  <c r="AV907" i="12"/>
  <c r="AU908" i="12"/>
  <c r="AV908" i="12"/>
  <c r="AU909" i="12"/>
  <c r="AV909" i="12"/>
  <c r="AU910" i="12"/>
  <c r="AV910" i="12"/>
  <c r="AU911" i="12"/>
  <c r="AV911" i="12"/>
  <c r="AU912" i="12"/>
  <c r="AV912" i="12"/>
  <c r="AU913" i="12"/>
  <c r="AV913" i="12"/>
  <c r="AU914" i="12"/>
  <c r="AV914" i="12"/>
  <c r="AU915" i="12"/>
  <c r="AV915" i="12"/>
  <c r="AU916" i="12"/>
  <c r="AV916" i="12"/>
  <c r="AU917" i="12"/>
  <c r="AV917" i="12"/>
  <c r="AU918" i="12"/>
  <c r="AV918" i="12"/>
  <c r="AU919" i="12"/>
  <c r="AV919" i="12"/>
  <c r="AU920" i="12"/>
  <c r="AV920" i="12"/>
  <c r="AU921" i="12"/>
  <c r="AV921" i="12"/>
  <c r="AU922" i="12"/>
  <c r="AV922" i="12"/>
  <c r="AU923" i="12"/>
  <c r="AV923" i="12"/>
  <c r="AU924" i="12"/>
  <c r="AV924" i="12"/>
  <c r="AU925" i="12"/>
  <c r="AV925" i="12"/>
  <c r="AU926" i="12"/>
  <c r="AV926" i="12"/>
  <c r="AU927" i="12"/>
  <c r="AV927" i="12"/>
  <c r="AU928" i="12"/>
  <c r="AV928" i="12"/>
  <c r="AU929" i="12"/>
  <c r="AV929" i="12"/>
  <c r="AU930" i="12"/>
  <c r="AV930" i="12"/>
  <c r="AU931" i="12"/>
  <c r="AV931" i="12"/>
  <c r="AU932" i="12"/>
  <c r="AV932" i="12"/>
  <c r="AU933" i="12"/>
  <c r="AV933" i="12"/>
  <c r="AU934" i="12"/>
  <c r="AV934" i="12"/>
  <c r="AU935" i="12"/>
  <c r="AV935" i="12"/>
  <c r="AU936" i="12"/>
  <c r="AV936" i="12"/>
  <c r="AU937" i="12"/>
  <c r="AV937" i="12"/>
  <c r="AU938" i="12"/>
  <c r="AV938" i="12"/>
  <c r="AU939" i="12"/>
  <c r="AV939" i="12"/>
  <c r="AU940" i="12"/>
  <c r="AV940" i="12"/>
  <c r="AU941" i="12"/>
  <c r="AV941" i="12"/>
  <c r="AU942" i="12"/>
  <c r="AV942" i="12"/>
  <c r="AU943" i="12"/>
  <c r="AV943" i="12"/>
  <c r="AU944" i="12"/>
  <c r="AV944" i="12"/>
  <c r="AU945" i="12"/>
  <c r="AV945" i="12"/>
  <c r="AU946" i="12"/>
  <c r="AV946" i="12"/>
  <c r="AU947" i="12"/>
  <c r="AV947" i="12"/>
  <c r="AU948" i="12"/>
  <c r="AV948" i="12"/>
  <c r="AU949" i="12"/>
  <c r="AV949" i="12"/>
  <c r="AU950" i="12"/>
  <c r="AV950" i="12"/>
  <c r="AU951" i="12"/>
  <c r="AV951" i="12"/>
  <c r="AU952" i="12"/>
  <c r="AV952" i="12"/>
  <c r="AU953" i="12"/>
  <c r="AV953" i="12"/>
  <c r="AU954" i="12"/>
  <c r="AV954" i="12"/>
  <c r="AU955" i="12"/>
  <c r="AV955" i="12"/>
  <c r="AU956" i="12"/>
  <c r="AV956" i="12"/>
  <c r="AU957" i="12"/>
  <c r="AV957" i="12"/>
  <c r="AU958" i="12"/>
  <c r="AV958" i="12"/>
  <c r="AU959" i="12"/>
  <c r="AV959" i="12"/>
  <c r="AU960" i="12"/>
  <c r="AV960" i="12"/>
  <c r="AU961" i="12"/>
  <c r="AV961" i="12"/>
  <c r="AU962" i="12"/>
  <c r="AV962" i="12"/>
  <c r="AU963" i="12"/>
  <c r="AV963" i="12"/>
  <c r="AU964" i="12"/>
  <c r="AV964" i="12"/>
  <c r="AU965" i="12"/>
  <c r="AV965" i="12"/>
  <c r="AU966" i="12"/>
  <c r="AV966" i="12"/>
  <c r="AU967" i="12"/>
  <c r="AV967" i="12"/>
  <c r="AU968" i="12"/>
  <c r="AV968" i="12"/>
  <c r="AU969" i="12"/>
  <c r="AV969" i="12"/>
  <c r="AU970" i="12"/>
  <c r="AV970" i="12"/>
  <c r="AU971" i="12"/>
  <c r="AV971" i="12"/>
  <c r="AU972" i="12"/>
  <c r="AV972" i="12"/>
  <c r="AU973" i="12"/>
  <c r="AV973" i="12"/>
  <c r="AU974" i="12"/>
  <c r="AV974" i="12"/>
  <c r="AU975" i="12"/>
  <c r="AV975" i="12"/>
  <c r="AU976" i="12"/>
  <c r="AV976" i="12"/>
  <c r="AU977" i="12"/>
  <c r="AV977" i="12"/>
  <c r="AU978" i="12"/>
  <c r="AV978" i="12"/>
  <c r="AU979" i="12"/>
  <c r="AV979" i="12"/>
  <c r="AU980" i="12"/>
  <c r="AV980" i="12"/>
  <c r="AU981" i="12"/>
  <c r="AV981" i="12"/>
  <c r="AU982" i="12"/>
  <c r="AV982" i="12"/>
  <c r="AU983" i="12"/>
  <c r="AV983" i="12"/>
  <c r="AU984" i="12"/>
  <c r="AV984" i="12"/>
  <c r="AU985" i="12"/>
  <c r="AV985" i="12"/>
  <c r="AU986" i="12"/>
  <c r="AV986" i="12"/>
  <c r="AU987" i="12"/>
  <c r="AV987" i="12"/>
  <c r="AU988" i="12"/>
  <c r="AV988" i="12"/>
  <c r="AU989" i="12"/>
  <c r="AV989" i="12"/>
  <c r="AU990" i="12"/>
  <c r="AV990" i="12"/>
  <c r="AU991" i="12"/>
  <c r="AV991" i="12"/>
  <c r="AU992" i="12"/>
  <c r="AV992" i="12"/>
  <c r="AU993" i="12"/>
  <c r="AV993" i="12"/>
  <c r="AU994" i="12"/>
  <c r="AV994" i="12"/>
  <c r="AU995" i="12"/>
  <c r="AV995" i="12"/>
  <c r="AU996" i="12"/>
  <c r="AV996" i="12"/>
  <c r="AU997" i="12"/>
  <c r="AV997" i="12"/>
  <c r="AU998" i="12"/>
  <c r="AV998" i="12"/>
  <c r="AU999" i="12"/>
  <c r="AV999" i="12"/>
  <c r="AU1000" i="12"/>
  <c r="AV1000" i="12"/>
  <c r="AU1001" i="12"/>
  <c r="AV1001" i="12"/>
  <c r="AU1002" i="12"/>
  <c r="AV1002" i="12"/>
  <c r="AU1003" i="12"/>
  <c r="AV1003" i="12"/>
  <c r="AU1004" i="12"/>
  <c r="AV1004" i="12"/>
  <c r="AU1005" i="12"/>
  <c r="AV1005" i="12"/>
  <c r="AU1006" i="12"/>
  <c r="AV1006" i="12"/>
  <c r="AU1007" i="12"/>
  <c r="AV1007" i="12"/>
  <c r="AU1008" i="12"/>
  <c r="AV1008" i="12"/>
  <c r="AU1009" i="12"/>
  <c r="AV1009" i="12"/>
  <c r="AU1010" i="12"/>
  <c r="AV1010" i="12"/>
  <c r="AU1011" i="12"/>
  <c r="AV1011" i="12"/>
  <c r="AU1012" i="12"/>
  <c r="AV1012" i="12"/>
  <c r="AU1013" i="12"/>
  <c r="AV1013" i="12"/>
  <c r="AU1014" i="12"/>
  <c r="AV1014" i="12"/>
  <c r="AU1015" i="12"/>
  <c r="AV1015" i="12"/>
  <c r="AU1016" i="12"/>
  <c r="AV1016" i="12"/>
  <c r="AU1017" i="12"/>
  <c r="AV1017" i="12"/>
  <c r="AU1018" i="12"/>
  <c r="AV1018" i="12"/>
  <c r="AU1019" i="12"/>
  <c r="AV1019" i="12"/>
  <c r="AU1020" i="12"/>
  <c r="AV1020" i="12"/>
  <c r="AU1021" i="12"/>
  <c r="AV1021" i="12"/>
  <c r="AU1022" i="12"/>
  <c r="AV1022" i="12"/>
  <c r="AU1023" i="12"/>
  <c r="AV1023" i="12"/>
  <c r="AU1024" i="12"/>
  <c r="AV1024" i="12"/>
  <c r="AU1025" i="12"/>
  <c r="AV1025" i="12"/>
  <c r="AU1026" i="12"/>
  <c r="AV1026" i="12"/>
  <c r="AU1027" i="12"/>
  <c r="AV1027" i="12"/>
  <c r="AU1028" i="12"/>
  <c r="AV1028" i="12"/>
  <c r="AU1029" i="12"/>
  <c r="AV1029" i="12"/>
  <c r="AU1030" i="12"/>
  <c r="AV1030" i="12"/>
  <c r="AU1031" i="12"/>
  <c r="AV1031" i="12"/>
  <c r="AU1032" i="12"/>
  <c r="AV1032" i="12"/>
  <c r="AU1033" i="12"/>
  <c r="AV1033" i="12"/>
  <c r="AU1034" i="12"/>
  <c r="AV1034" i="12"/>
  <c r="AU1035" i="12"/>
  <c r="AV1035" i="12"/>
  <c r="AU1036" i="12"/>
  <c r="AV1036" i="12"/>
  <c r="AU1037" i="12"/>
  <c r="AV1037" i="12"/>
  <c r="AU1038" i="12"/>
  <c r="AV1038" i="12"/>
  <c r="AU1039" i="12"/>
  <c r="AV1039" i="12"/>
  <c r="AU1040" i="12"/>
  <c r="AV1040" i="12"/>
  <c r="AU1041" i="12"/>
  <c r="AV1041" i="12"/>
  <c r="AU1042" i="12"/>
  <c r="AV1042" i="12"/>
  <c r="AU1043" i="12"/>
  <c r="AV1043" i="12"/>
  <c r="AU1044" i="12"/>
  <c r="AV1044" i="12"/>
  <c r="AU1045" i="12"/>
  <c r="AV1045" i="12"/>
  <c r="AU1046" i="12"/>
  <c r="AV1046" i="12"/>
  <c r="AU1047" i="12"/>
  <c r="AV1047" i="12"/>
  <c r="AU1048" i="12"/>
  <c r="AV1048" i="12"/>
  <c r="AU1049" i="12"/>
  <c r="AV1049" i="12"/>
  <c r="AU1050" i="12"/>
  <c r="AV1050" i="12"/>
  <c r="AU1051" i="12"/>
  <c r="AV1051" i="12"/>
  <c r="AU1052" i="12"/>
  <c r="AV1052" i="12"/>
  <c r="AU1053" i="12"/>
  <c r="AV1053" i="12"/>
  <c r="AU1054" i="12"/>
  <c r="AV1054" i="12"/>
  <c r="AU1055" i="12"/>
  <c r="AV1055" i="12"/>
  <c r="AU1056" i="12"/>
  <c r="AV1056" i="12"/>
  <c r="AU1057" i="12"/>
  <c r="AV1057" i="12"/>
  <c r="AU1058" i="12"/>
  <c r="AV1058" i="12"/>
  <c r="AU1059" i="12"/>
  <c r="AV1059" i="12"/>
  <c r="AU1060" i="12"/>
  <c r="AV1060" i="12"/>
  <c r="AU1061" i="12"/>
  <c r="AV1061" i="12"/>
  <c r="AU1062" i="12"/>
  <c r="AV1062" i="12"/>
  <c r="AU1063" i="12"/>
  <c r="AV1063" i="12"/>
  <c r="AU1064" i="12"/>
  <c r="AV1064" i="12"/>
  <c r="AU1065" i="12"/>
  <c r="AV1065" i="12"/>
  <c r="AU1066" i="12"/>
  <c r="AV1066" i="12"/>
  <c r="AU1067" i="12"/>
  <c r="AV1067" i="12"/>
  <c r="AU1068" i="12"/>
  <c r="AV1068" i="12"/>
  <c r="AU1069" i="12"/>
  <c r="AV1069" i="12"/>
  <c r="AU1070" i="12"/>
  <c r="AV1070" i="12"/>
  <c r="AU1071" i="12"/>
  <c r="AV1071" i="12"/>
  <c r="AU1072" i="12"/>
  <c r="AV1072" i="12"/>
  <c r="AU1073" i="12"/>
  <c r="AV1073" i="12"/>
  <c r="F125" i="14"/>
  <c r="G125" i="14"/>
  <c r="H125" i="14"/>
  <c r="F98" i="14"/>
  <c r="G98" i="14"/>
  <c r="H98" i="14"/>
  <c r="C134" i="14"/>
  <c r="B135" i="14"/>
  <c r="E135" i="14" s="1"/>
  <c r="F133" i="14"/>
  <c r="D132" i="14"/>
  <c r="D105" i="14"/>
  <c r="D80" i="14"/>
  <c r="F106" i="14"/>
  <c r="F28" i="9"/>
  <c r="F29" i="9"/>
  <c r="F30" i="9"/>
  <c r="F31" i="9"/>
  <c r="F36" i="9"/>
  <c r="F37" i="9"/>
  <c r="F39" i="9"/>
  <c r="F40" i="9"/>
  <c r="F43" i="9"/>
  <c r="F45" i="9"/>
  <c r="F54" i="9"/>
  <c r="F56" i="9"/>
  <c r="F60" i="9"/>
  <c r="F62" i="9"/>
  <c r="F66" i="9"/>
  <c r="F72" i="9"/>
  <c r="F74" i="9"/>
  <c r="F78" i="9"/>
  <c r="F82" i="9"/>
  <c r="F90" i="9"/>
  <c r="F92" i="9"/>
  <c r="F98" i="9"/>
  <c r="F108" i="9"/>
  <c r="F110" i="9"/>
  <c r="F118" i="9"/>
  <c r="F126" i="9"/>
  <c r="F134" i="9"/>
  <c r="F136" i="9"/>
  <c r="F142" i="9"/>
  <c r="F150" i="9"/>
  <c r="F154" i="9"/>
  <c r="F162" i="9"/>
  <c r="F166" i="9"/>
  <c r="F168" i="9"/>
  <c r="F170" i="9"/>
  <c r="F172" i="9"/>
  <c r="F178" i="9"/>
  <c r="F184" i="9"/>
  <c r="F186" i="9"/>
  <c r="F188" i="9"/>
  <c r="F193" i="9"/>
  <c r="F197" i="9"/>
  <c r="F199" i="9"/>
  <c r="F202" i="9"/>
  <c r="F204" i="9"/>
  <c r="F205" i="9"/>
  <c r="F206" i="9"/>
  <c r="F207" i="9"/>
  <c r="F210" i="9"/>
  <c r="F212" i="9"/>
  <c r="F213" i="9"/>
  <c r="F214" i="9"/>
  <c r="F215" i="9"/>
  <c r="F219" i="9"/>
  <c r="F221" i="9"/>
  <c r="F222" i="9"/>
  <c r="F223" i="9"/>
  <c r="F224" i="9"/>
  <c r="F227" i="9"/>
  <c r="F230" i="9"/>
  <c r="F231" i="9"/>
  <c r="F232" i="9"/>
  <c r="F233" i="9"/>
  <c r="F237" i="9"/>
  <c r="F239" i="9"/>
  <c r="F240" i="9"/>
  <c r="F241" i="9"/>
  <c r="F242" i="9"/>
  <c r="F245" i="9"/>
  <c r="F248" i="9"/>
  <c r="F249" i="9"/>
  <c r="F250" i="9"/>
  <c r="F251" i="9"/>
  <c r="F254" i="9"/>
  <c r="F257" i="9"/>
  <c r="F258" i="9"/>
  <c r="F259" i="9"/>
  <c r="F260" i="9"/>
  <c r="F261" i="9"/>
  <c r="F263" i="9"/>
  <c r="F265" i="9"/>
  <c r="F267" i="9"/>
  <c r="F268" i="9"/>
  <c r="F269" i="9"/>
  <c r="F272" i="9"/>
  <c r="F275" i="9"/>
  <c r="F276" i="9"/>
  <c r="F277" i="9"/>
  <c r="F278" i="9"/>
  <c r="F281" i="9"/>
  <c r="F283" i="9"/>
  <c r="F284" i="9"/>
  <c r="F285" i="9"/>
  <c r="F286" i="9"/>
  <c r="F289" i="9"/>
  <c r="F291" i="9"/>
  <c r="F292" i="9"/>
  <c r="F294" i="9"/>
  <c r="F295" i="9"/>
  <c r="F298" i="9"/>
  <c r="F301" i="9"/>
  <c r="F302" i="9"/>
  <c r="F303" i="9"/>
  <c r="F307" i="9"/>
  <c r="F309" i="9"/>
  <c r="F310" i="9"/>
  <c r="F311" i="9"/>
  <c r="F313" i="9"/>
  <c r="F318" i="9"/>
  <c r="F319" i="9"/>
  <c r="F320" i="9"/>
  <c r="F321" i="9"/>
  <c r="F327" i="9"/>
  <c r="F328" i="9"/>
  <c r="F329" i="9"/>
  <c r="F330" i="9"/>
  <c r="F334" i="9"/>
  <c r="F336" i="9"/>
  <c r="F337" i="9"/>
  <c r="F338" i="9"/>
  <c r="F343" i="9"/>
  <c r="F345" i="9"/>
  <c r="F346" i="9"/>
  <c r="F348" i="9"/>
  <c r="F352" i="9"/>
  <c r="F353" i="9"/>
  <c r="F354" i="9"/>
  <c r="F355" i="9"/>
  <c r="F356" i="9"/>
  <c r="F360" i="9"/>
  <c r="F361" i="9"/>
  <c r="F362" i="9"/>
  <c r="F363" i="9"/>
  <c r="F365" i="9"/>
  <c r="F368" i="9"/>
  <c r="F371" i="9"/>
  <c r="F372" i="9"/>
  <c r="F374" i="9"/>
  <c r="F377" i="9"/>
  <c r="F379" i="9"/>
  <c r="F381" i="9"/>
  <c r="F382" i="9"/>
  <c r="F383" i="9"/>
  <c r="F385" i="9"/>
  <c r="F386" i="9"/>
  <c r="F390" i="9"/>
  <c r="F391" i="9"/>
  <c r="F392" i="9"/>
  <c r="F393" i="9"/>
  <c r="F395" i="9"/>
  <c r="F397" i="9"/>
  <c r="F398" i="9"/>
  <c r="F400" i="9"/>
  <c r="F401" i="9"/>
  <c r="F404" i="9"/>
  <c r="F406" i="9"/>
  <c r="F408" i="9"/>
  <c r="F409" i="9"/>
  <c r="F410" i="9"/>
  <c r="F413" i="9"/>
  <c r="F415" i="9"/>
  <c r="F416" i="9"/>
  <c r="F417" i="9"/>
  <c r="F419" i="9"/>
  <c r="F422" i="9"/>
  <c r="F424" i="9"/>
  <c r="F425" i="9"/>
  <c r="F427" i="9"/>
  <c r="F431" i="9"/>
  <c r="F432" i="9"/>
  <c r="F433" i="9"/>
  <c r="F434" i="9"/>
  <c r="F435" i="9"/>
  <c r="F436" i="9"/>
  <c r="F439" i="9"/>
  <c r="F440" i="9"/>
  <c r="F442" i="9"/>
  <c r="F443" i="9"/>
  <c r="F446" i="9"/>
  <c r="F447" i="9"/>
  <c r="F449" i="9"/>
  <c r="F451" i="9"/>
  <c r="F452" i="9"/>
  <c r="F454" i="9"/>
  <c r="F455" i="9"/>
  <c r="F458" i="9"/>
  <c r="F461" i="9"/>
  <c r="F462" i="9"/>
  <c r="F463" i="9"/>
  <c r="F467" i="9"/>
  <c r="F470" i="9"/>
  <c r="F471" i="9"/>
  <c r="F472" i="9"/>
  <c r="F479" i="9"/>
  <c r="F480" i="9"/>
  <c r="F481" i="9"/>
  <c r="F486" i="9"/>
  <c r="F487" i="9"/>
  <c r="F488" i="9"/>
  <c r="F489" i="9"/>
  <c r="F490" i="9"/>
  <c r="F493" i="9"/>
  <c r="F496" i="9"/>
  <c r="F497" i="9"/>
  <c r="F498" i="9"/>
  <c r="F499" i="9"/>
  <c r="F503" i="9"/>
  <c r="F505" i="9"/>
  <c r="F506" i="9"/>
  <c r="F507" i="9"/>
  <c r="F510" i="9"/>
  <c r="F511" i="9"/>
  <c r="F513" i="9"/>
  <c r="F515" i="9"/>
  <c r="F516" i="9"/>
  <c r="F518" i="9"/>
  <c r="F519" i="9"/>
  <c r="F523" i="9"/>
  <c r="F525" i="9"/>
  <c r="F528" i="9"/>
  <c r="F530" i="9"/>
  <c r="F534" i="9"/>
  <c r="F537" i="9"/>
  <c r="F541" i="9"/>
  <c r="F542" i="9"/>
  <c r="F543" i="9"/>
  <c r="F546" i="9"/>
  <c r="F548" i="9"/>
  <c r="F549" i="9"/>
  <c r="F552" i="9"/>
  <c r="F555" i="9"/>
  <c r="F556" i="9"/>
  <c r="F558" i="9"/>
  <c r="F564" i="9"/>
  <c r="F566" i="9"/>
  <c r="F567" i="9"/>
  <c r="F568" i="9"/>
  <c r="F569" i="9"/>
  <c r="F572" i="9"/>
  <c r="F573" i="9"/>
  <c r="F576" i="9"/>
  <c r="F577" i="9"/>
  <c r="F580" i="9"/>
  <c r="F582" i="9"/>
  <c r="F586" i="9"/>
  <c r="F587" i="9"/>
  <c r="F588" i="9"/>
  <c r="F590" i="9"/>
  <c r="F595" i="9"/>
  <c r="F601" i="9"/>
  <c r="F603" i="9"/>
  <c r="F604" i="9"/>
  <c r="F607" i="9"/>
  <c r="F610" i="9"/>
  <c r="F611" i="9"/>
  <c r="F612" i="9"/>
  <c r="F613" i="9"/>
  <c r="F617" i="9"/>
  <c r="F619" i="9"/>
  <c r="F620" i="9"/>
  <c r="F621" i="9"/>
  <c r="F622" i="9"/>
  <c r="F625" i="9"/>
  <c r="F628" i="9"/>
  <c r="F629" i="9"/>
  <c r="F630" i="9"/>
  <c r="F634" i="9"/>
  <c r="F637" i="9"/>
  <c r="F638" i="9"/>
  <c r="F640" i="9"/>
  <c r="F643" i="9"/>
  <c r="F645" i="9"/>
  <c r="F648" i="9"/>
  <c r="F651" i="9"/>
  <c r="F652" i="9"/>
  <c r="F655" i="9"/>
  <c r="F656" i="9"/>
  <c r="F657" i="9"/>
  <c r="F659" i="9"/>
  <c r="F663" i="9"/>
  <c r="F664" i="9"/>
  <c r="F665" i="9"/>
  <c r="F671" i="9"/>
  <c r="F672" i="9"/>
  <c r="F675" i="9"/>
  <c r="F678" i="9"/>
  <c r="F680" i="9"/>
  <c r="F683" i="9"/>
  <c r="F687" i="9"/>
  <c r="F690" i="9"/>
  <c r="F691" i="9"/>
  <c r="F696" i="9"/>
  <c r="F705" i="9"/>
  <c r="F707" i="9"/>
  <c r="F712" i="9"/>
  <c r="F714" i="9"/>
  <c r="F716" i="9"/>
  <c r="F717" i="9"/>
  <c r="F723" i="9"/>
  <c r="F726" i="9"/>
  <c r="F727" i="9"/>
  <c r="F732" i="9"/>
  <c r="F733" i="9"/>
  <c r="F734" i="9"/>
  <c r="F735" i="9"/>
  <c r="F736" i="9"/>
  <c r="F741" i="9"/>
  <c r="F742" i="9"/>
  <c r="F743" i="9"/>
  <c r="F744" i="9"/>
  <c r="F748" i="9"/>
  <c r="F751" i="9"/>
  <c r="F752" i="9"/>
  <c r="F753" i="9"/>
  <c r="F756" i="9"/>
  <c r="F757" i="9"/>
  <c r="F759" i="9"/>
  <c r="F761" i="9"/>
  <c r="F762" i="9"/>
  <c r="F764" i="9"/>
  <c r="F766" i="9"/>
  <c r="F769" i="9"/>
  <c r="F770" i="9"/>
  <c r="F771" i="9"/>
  <c r="F772" i="9"/>
  <c r="F775" i="9"/>
  <c r="F795" i="9"/>
  <c r="F802" i="9"/>
  <c r="F810" i="9"/>
  <c r="F818" i="9"/>
  <c r="F826" i="9"/>
  <c r="F834" i="9"/>
  <c r="F842" i="9"/>
  <c r="F849" i="9"/>
  <c r="F857" i="9"/>
  <c r="F865" i="9"/>
  <c r="F873" i="9"/>
  <c r="F881" i="9"/>
  <c r="F889" i="9"/>
  <c r="F897" i="9"/>
  <c r="F905" i="9"/>
  <c r="F927" i="9"/>
  <c r="F934" i="9"/>
  <c r="F942" i="9"/>
  <c r="F973" i="9"/>
  <c r="F981" i="9"/>
  <c r="F989" i="9"/>
  <c r="F997" i="9"/>
  <c r="F1005" i="9"/>
  <c r="F1013" i="9"/>
  <c r="F1021" i="9"/>
  <c r="G17" i="9"/>
  <c r="F17" i="9"/>
  <c r="E17" i="9"/>
  <c r="B81" i="14"/>
  <c r="E81" i="14" s="1"/>
  <c r="A4" i="9"/>
  <c r="B161" i="14"/>
  <c r="F161" i="14" s="1"/>
  <c r="F160" i="14"/>
  <c r="F149" i="14"/>
  <c r="D158" i="14" s="1"/>
  <c r="D1011" i="9" l="1"/>
  <c r="F1011" i="9"/>
  <c r="D939" i="9"/>
  <c r="F939" i="9"/>
  <c r="D883" i="9"/>
  <c r="F883" i="9"/>
  <c r="D827" i="9"/>
  <c r="F827" i="9"/>
  <c r="B779" i="9"/>
  <c r="F779" i="9"/>
  <c r="E571" i="9"/>
  <c r="F571" i="9"/>
  <c r="D403" i="9"/>
  <c r="F403" i="9"/>
  <c r="B339" i="9"/>
  <c r="F339" i="9"/>
  <c r="C179" i="9"/>
  <c r="F179" i="9"/>
  <c r="C115" i="9"/>
  <c r="F115" i="9"/>
  <c r="C59" i="9"/>
  <c r="F59" i="9"/>
  <c r="E1010" i="9"/>
  <c r="F1010" i="9"/>
  <c r="E994" i="9"/>
  <c r="F994" i="9"/>
  <c r="E978" i="9"/>
  <c r="F978" i="9"/>
  <c r="B962" i="9"/>
  <c r="F962" i="9"/>
  <c r="B946" i="9"/>
  <c r="F946" i="9"/>
  <c r="B938" i="9"/>
  <c r="F938" i="9"/>
  <c r="B930" i="9"/>
  <c r="F930" i="9"/>
  <c r="B922" i="9"/>
  <c r="F922" i="9"/>
  <c r="B914" i="9"/>
  <c r="F914" i="9"/>
  <c r="B906" i="9"/>
  <c r="F906" i="9"/>
  <c r="B898" i="9"/>
  <c r="F898" i="9"/>
  <c r="B890" i="9"/>
  <c r="F890" i="9"/>
  <c r="B882" i="9"/>
  <c r="F882" i="9"/>
  <c r="B874" i="9"/>
  <c r="F874" i="9"/>
  <c r="B866" i="9"/>
  <c r="F866" i="9"/>
  <c r="D858" i="9"/>
  <c r="F858" i="9"/>
  <c r="B850" i="9"/>
  <c r="F850" i="9"/>
  <c r="B794" i="9"/>
  <c r="F794" i="9"/>
  <c r="B786" i="9"/>
  <c r="F786" i="9"/>
  <c r="B778" i="9"/>
  <c r="F778" i="9"/>
  <c r="E754" i="9"/>
  <c r="F754" i="9"/>
  <c r="B746" i="9"/>
  <c r="F746" i="9"/>
  <c r="C738" i="9"/>
  <c r="F738" i="9"/>
  <c r="B730" i="9"/>
  <c r="F730" i="9"/>
  <c r="E722" i="9"/>
  <c r="F722" i="9"/>
  <c r="E706" i="9"/>
  <c r="F706" i="9"/>
  <c r="C698" i="9"/>
  <c r="F698" i="9"/>
  <c r="C682" i="9"/>
  <c r="F682" i="9"/>
  <c r="C674" i="9"/>
  <c r="F674" i="9"/>
  <c r="C666" i="9"/>
  <c r="F666" i="9"/>
  <c r="C658" i="9"/>
  <c r="F658" i="9"/>
  <c r="C650" i="9"/>
  <c r="F650" i="9"/>
  <c r="D642" i="9"/>
  <c r="F642" i="9"/>
  <c r="D626" i="9"/>
  <c r="F626" i="9"/>
  <c r="D618" i="9"/>
  <c r="F618" i="9"/>
  <c r="C602" i="9"/>
  <c r="F602" i="9"/>
  <c r="C594" i="9"/>
  <c r="F594" i="9"/>
  <c r="C578" i="9"/>
  <c r="F578" i="9"/>
  <c r="D570" i="9"/>
  <c r="F570" i="9"/>
  <c r="C562" i="9"/>
  <c r="F562" i="9"/>
  <c r="D554" i="9"/>
  <c r="F554" i="9"/>
  <c r="D538" i="9"/>
  <c r="F538" i="9"/>
  <c r="C522" i="9"/>
  <c r="F522" i="9"/>
  <c r="C514" i="9"/>
  <c r="F514" i="9"/>
  <c r="B482" i="9"/>
  <c r="F482" i="9"/>
  <c r="D474" i="9"/>
  <c r="F474" i="9"/>
  <c r="B466" i="9"/>
  <c r="F466" i="9"/>
  <c r="B450" i="9"/>
  <c r="F450" i="9"/>
  <c r="D426" i="9"/>
  <c r="F426" i="9"/>
  <c r="B418" i="9"/>
  <c r="F418" i="9"/>
  <c r="B402" i="9"/>
  <c r="F402" i="9"/>
  <c r="D394" i="9"/>
  <c r="F394" i="9"/>
  <c r="D378" i="9"/>
  <c r="F378" i="9"/>
  <c r="B370" i="9"/>
  <c r="F370" i="9"/>
  <c r="E322" i="9"/>
  <c r="F322" i="9"/>
  <c r="E314" i="9"/>
  <c r="F314" i="9"/>
  <c r="E306" i="9"/>
  <c r="F306" i="9"/>
  <c r="D290" i="9"/>
  <c r="F290" i="9"/>
  <c r="D282" i="9"/>
  <c r="F282" i="9"/>
  <c r="D274" i="9"/>
  <c r="F274" i="9"/>
  <c r="D266" i="9"/>
  <c r="F266" i="9"/>
  <c r="D234" i="9"/>
  <c r="F234" i="9"/>
  <c r="D226" i="9"/>
  <c r="F226" i="9"/>
  <c r="D218" i="9"/>
  <c r="F218" i="9"/>
  <c r="B194" i="9"/>
  <c r="F194" i="9"/>
  <c r="B146" i="9"/>
  <c r="F146" i="9"/>
  <c r="B138" i="9"/>
  <c r="F138" i="9"/>
  <c r="B130" i="9"/>
  <c r="F130" i="9"/>
  <c r="B122" i="9"/>
  <c r="F122" i="9"/>
  <c r="B114" i="9"/>
  <c r="F114" i="9"/>
  <c r="B106" i="9"/>
  <c r="F106" i="9"/>
  <c r="B58" i="9"/>
  <c r="F58" i="9"/>
  <c r="B50" i="9"/>
  <c r="F50" i="9"/>
  <c r="D42" i="9"/>
  <c r="F42" i="9"/>
  <c r="B34" i="9"/>
  <c r="F34" i="9"/>
  <c r="D995" i="9"/>
  <c r="F995" i="9"/>
  <c r="D971" i="9"/>
  <c r="F971" i="9"/>
  <c r="D915" i="9"/>
  <c r="F915" i="9"/>
  <c r="D859" i="9"/>
  <c r="F859" i="9"/>
  <c r="D803" i="9"/>
  <c r="F803" i="9"/>
  <c r="B747" i="9"/>
  <c r="F747" i="9"/>
  <c r="E635" i="9"/>
  <c r="F635" i="9"/>
  <c r="C579" i="9"/>
  <c r="F579" i="9"/>
  <c r="D411" i="9"/>
  <c r="F411" i="9"/>
  <c r="E299" i="9"/>
  <c r="F299" i="9"/>
  <c r="D243" i="9"/>
  <c r="F243" i="9"/>
  <c r="C187" i="9"/>
  <c r="F187" i="9"/>
  <c r="C131" i="9"/>
  <c r="F131" i="9"/>
  <c r="C75" i="9"/>
  <c r="F75" i="9"/>
  <c r="E1018" i="9"/>
  <c r="F1018" i="9"/>
  <c r="E1002" i="9"/>
  <c r="F1002" i="9"/>
  <c r="E986" i="9"/>
  <c r="F986" i="9"/>
  <c r="E970" i="9"/>
  <c r="F970" i="9"/>
  <c r="B954" i="9"/>
  <c r="F954" i="9"/>
  <c r="D1017" i="9"/>
  <c r="F1017" i="9"/>
  <c r="D1009" i="9"/>
  <c r="F1009" i="9"/>
  <c r="D1001" i="9"/>
  <c r="F1001" i="9"/>
  <c r="D993" i="9"/>
  <c r="F993" i="9"/>
  <c r="D985" i="9"/>
  <c r="F985" i="9"/>
  <c r="D977" i="9"/>
  <c r="F977" i="9"/>
  <c r="D969" i="9"/>
  <c r="F969" i="9"/>
  <c r="D961" i="9"/>
  <c r="F961" i="9"/>
  <c r="D953" i="9"/>
  <c r="F953" i="9"/>
  <c r="D945" i="9"/>
  <c r="F945" i="9"/>
  <c r="D937" i="9"/>
  <c r="F937" i="9"/>
  <c r="D929" i="9"/>
  <c r="F929" i="9"/>
  <c r="D921" i="9"/>
  <c r="F921" i="9"/>
  <c r="D913" i="9"/>
  <c r="F913" i="9"/>
  <c r="D841" i="9"/>
  <c r="F841" i="9"/>
  <c r="D833" i="9"/>
  <c r="F833" i="9"/>
  <c r="D825" i="9"/>
  <c r="F825" i="9"/>
  <c r="D817" i="9"/>
  <c r="F817" i="9"/>
  <c r="D809" i="9"/>
  <c r="F809" i="9"/>
  <c r="D801" i="9"/>
  <c r="F801" i="9"/>
  <c r="E793" i="9"/>
  <c r="F793" i="9"/>
  <c r="B785" i="9"/>
  <c r="F785" i="9"/>
  <c r="E777" i="9"/>
  <c r="F777" i="9"/>
  <c r="D745" i="9"/>
  <c r="F745" i="9"/>
  <c r="D737" i="9"/>
  <c r="F737" i="9"/>
  <c r="B729" i="9"/>
  <c r="F729" i="9"/>
  <c r="D721" i="9"/>
  <c r="F721" i="9"/>
  <c r="D713" i="9"/>
  <c r="F713" i="9"/>
  <c r="D697" i="9"/>
  <c r="F697" i="9"/>
  <c r="C689" i="9"/>
  <c r="F689" i="9"/>
  <c r="C681" i="9"/>
  <c r="F681" i="9"/>
  <c r="E673" i="9"/>
  <c r="F673" i="9"/>
  <c r="C649" i="9"/>
  <c r="F649" i="9"/>
  <c r="D641" i="9"/>
  <c r="F641" i="9"/>
  <c r="D633" i="9"/>
  <c r="F633" i="9"/>
  <c r="D609" i="9"/>
  <c r="F609" i="9"/>
  <c r="C593" i="9"/>
  <c r="F593" i="9"/>
  <c r="C585" i="9"/>
  <c r="F585" i="9"/>
  <c r="C561" i="9"/>
  <c r="F561" i="9"/>
  <c r="D553" i="9"/>
  <c r="F553" i="9"/>
  <c r="D545" i="9"/>
  <c r="F545" i="9"/>
  <c r="D529" i="9"/>
  <c r="F529" i="9"/>
  <c r="D521" i="9"/>
  <c r="F521" i="9"/>
  <c r="D473" i="9"/>
  <c r="F473" i="9"/>
  <c r="D465" i="9"/>
  <c r="F465" i="9"/>
  <c r="D457" i="9"/>
  <c r="F457" i="9"/>
  <c r="D441" i="9"/>
  <c r="F441" i="9"/>
  <c r="D369" i="9"/>
  <c r="F369" i="9"/>
  <c r="B305" i="9"/>
  <c r="F305" i="9"/>
  <c r="D297" i="9"/>
  <c r="F297" i="9"/>
  <c r="D273" i="9"/>
  <c r="F273" i="9"/>
  <c r="D225" i="9"/>
  <c r="F225" i="9"/>
  <c r="D217" i="9"/>
  <c r="F217" i="9"/>
  <c r="D209" i="9"/>
  <c r="F209" i="9"/>
  <c r="D201" i="9"/>
  <c r="F201" i="9"/>
  <c r="C185" i="9"/>
  <c r="F185" i="9"/>
  <c r="C177" i="9"/>
  <c r="F177" i="9"/>
  <c r="C169" i="9"/>
  <c r="F169" i="9"/>
  <c r="C161" i="9"/>
  <c r="F161" i="9"/>
  <c r="C153" i="9"/>
  <c r="F153" i="9"/>
  <c r="C145" i="9"/>
  <c r="F145" i="9"/>
  <c r="C137" i="9"/>
  <c r="F137" i="9"/>
  <c r="C129" i="9"/>
  <c r="F129" i="9"/>
  <c r="C121" i="9"/>
  <c r="F121" i="9"/>
  <c r="C113" i="9"/>
  <c r="F113" i="9"/>
  <c r="C105" i="9"/>
  <c r="F105" i="9"/>
  <c r="C97" i="9"/>
  <c r="F97" i="9"/>
  <c r="C89" i="9"/>
  <c r="F89" i="9"/>
  <c r="C81" i="9"/>
  <c r="F81" i="9"/>
  <c r="C73" i="9"/>
  <c r="F73" i="9"/>
  <c r="C65" i="9"/>
  <c r="F65" i="9"/>
  <c r="C57" i="9"/>
  <c r="F57" i="9"/>
  <c r="C49" i="9"/>
  <c r="F49" i="9"/>
  <c r="B41" i="9"/>
  <c r="F41" i="9"/>
  <c r="B33" i="9"/>
  <c r="F33" i="9"/>
  <c r="D979" i="9"/>
  <c r="F979" i="9"/>
  <c r="D923" i="9"/>
  <c r="F923" i="9"/>
  <c r="B867" i="9"/>
  <c r="F867" i="9"/>
  <c r="D819" i="9"/>
  <c r="F819" i="9"/>
  <c r="E755" i="9"/>
  <c r="F755" i="9"/>
  <c r="C699" i="9"/>
  <c r="F699" i="9"/>
  <c r="C531" i="9"/>
  <c r="F531" i="9"/>
  <c r="D475" i="9"/>
  <c r="F475" i="9"/>
  <c r="C195" i="9"/>
  <c r="F195" i="9"/>
  <c r="C163" i="9"/>
  <c r="F163" i="9"/>
  <c r="C107" i="9"/>
  <c r="F107" i="9"/>
  <c r="E1024" i="9"/>
  <c r="F1024" i="9"/>
  <c r="E1016" i="9"/>
  <c r="F1016" i="9"/>
  <c r="E1008" i="9"/>
  <c r="F1008" i="9"/>
  <c r="E1000" i="9"/>
  <c r="F1000" i="9"/>
  <c r="E992" i="9"/>
  <c r="F992" i="9"/>
  <c r="E984" i="9"/>
  <c r="F984" i="9"/>
  <c r="E976" i="9"/>
  <c r="F976" i="9"/>
  <c r="E968" i="9"/>
  <c r="F968" i="9"/>
  <c r="B960" i="9"/>
  <c r="F960" i="9"/>
  <c r="B952" i="9"/>
  <c r="F952" i="9"/>
  <c r="B944" i="9"/>
  <c r="F944" i="9"/>
  <c r="B936" i="9"/>
  <c r="F936" i="9"/>
  <c r="B928" i="9"/>
  <c r="F928" i="9"/>
  <c r="B920" i="9"/>
  <c r="F920" i="9"/>
  <c r="B912" i="9"/>
  <c r="F912" i="9"/>
  <c r="B904" i="9"/>
  <c r="F904" i="9"/>
  <c r="B896" i="9"/>
  <c r="F896" i="9"/>
  <c r="B888" i="9"/>
  <c r="F888" i="9"/>
  <c r="B880" i="9"/>
  <c r="F880" i="9"/>
  <c r="B872" i="9"/>
  <c r="F872" i="9"/>
  <c r="E864" i="9"/>
  <c r="F864" i="9"/>
  <c r="B856" i="9"/>
  <c r="F856" i="9"/>
  <c r="E848" i="9"/>
  <c r="F848" i="9"/>
  <c r="B840" i="9"/>
  <c r="F840" i="9"/>
  <c r="E832" i="9"/>
  <c r="F832" i="9"/>
  <c r="B824" i="9"/>
  <c r="F824" i="9"/>
  <c r="E816" i="9"/>
  <c r="F816" i="9"/>
  <c r="B808" i="9"/>
  <c r="F808" i="9"/>
  <c r="E800" i="9"/>
  <c r="F800" i="9"/>
  <c r="B792" i="9"/>
  <c r="F792" i="9"/>
  <c r="B784" i="9"/>
  <c r="F784" i="9"/>
  <c r="D776" i="9"/>
  <c r="F776" i="9"/>
  <c r="E768" i="9"/>
  <c r="F768" i="9"/>
  <c r="D760" i="9"/>
  <c r="F760" i="9"/>
  <c r="D728" i="9"/>
  <c r="F728" i="9"/>
  <c r="D720" i="9"/>
  <c r="F720" i="9"/>
  <c r="D704" i="9"/>
  <c r="F704" i="9"/>
  <c r="E688" i="9"/>
  <c r="F688" i="9"/>
  <c r="D632" i="9"/>
  <c r="F632" i="9"/>
  <c r="D624" i="9"/>
  <c r="F624" i="9"/>
  <c r="D616" i="9"/>
  <c r="F616" i="9"/>
  <c r="D608" i="9"/>
  <c r="F608" i="9"/>
  <c r="B600" i="9"/>
  <c r="F600" i="9"/>
  <c r="C592" i="9"/>
  <c r="F592" i="9"/>
  <c r="C584" i="9"/>
  <c r="F584" i="9"/>
  <c r="C560" i="9"/>
  <c r="F560" i="9"/>
  <c r="E544" i="9"/>
  <c r="F544" i="9"/>
  <c r="C536" i="9"/>
  <c r="F536" i="9"/>
  <c r="B520" i="9"/>
  <c r="F520" i="9"/>
  <c r="C512" i="9"/>
  <c r="F512" i="9"/>
  <c r="B504" i="9"/>
  <c r="F504" i="9"/>
  <c r="E464" i="9"/>
  <c r="F464" i="9"/>
  <c r="B456" i="9"/>
  <c r="F456" i="9"/>
  <c r="E448" i="9"/>
  <c r="F448" i="9"/>
  <c r="E384" i="9"/>
  <c r="F384" i="9"/>
  <c r="B376" i="9"/>
  <c r="F376" i="9"/>
  <c r="B344" i="9"/>
  <c r="F344" i="9"/>
  <c r="E312" i="9"/>
  <c r="F312" i="9"/>
  <c r="E304" i="9"/>
  <c r="F304" i="9"/>
  <c r="D296" i="9"/>
  <c r="F296" i="9"/>
  <c r="D288" i="9"/>
  <c r="F288" i="9"/>
  <c r="D280" i="9"/>
  <c r="F280" i="9"/>
  <c r="D264" i="9"/>
  <c r="F264" i="9"/>
  <c r="D256" i="9"/>
  <c r="F256" i="9"/>
  <c r="D216" i="9"/>
  <c r="F216" i="9"/>
  <c r="D208" i="9"/>
  <c r="F208" i="9"/>
  <c r="D200" i="9"/>
  <c r="F200" i="9"/>
  <c r="C192" i="9"/>
  <c r="F192" i="9"/>
  <c r="C176" i="9"/>
  <c r="F176" i="9"/>
  <c r="C160" i="9"/>
  <c r="F160" i="9"/>
  <c r="B152" i="9"/>
  <c r="F152" i="9"/>
  <c r="C144" i="9"/>
  <c r="F144" i="9"/>
  <c r="C128" i="9"/>
  <c r="F128" i="9"/>
  <c r="B120" i="9"/>
  <c r="F120" i="9"/>
  <c r="C112" i="9"/>
  <c r="F112" i="9"/>
  <c r="B104" i="9"/>
  <c r="F104" i="9"/>
  <c r="C96" i="9"/>
  <c r="F96" i="9"/>
  <c r="B88" i="9"/>
  <c r="F88" i="9"/>
  <c r="C80" i="9"/>
  <c r="F80" i="9"/>
  <c r="C64" i="9"/>
  <c r="F64" i="9"/>
  <c r="C48" i="9"/>
  <c r="F48" i="9"/>
  <c r="D32" i="9"/>
  <c r="F32" i="9"/>
  <c r="D1003" i="9"/>
  <c r="F1003" i="9"/>
  <c r="D947" i="9"/>
  <c r="F947" i="9"/>
  <c r="D891" i="9"/>
  <c r="F891" i="9"/>
  <c r="D843" i="9"/>
  <c r="F843" i="9"/>
  <c r="D667" i="9"/>
  <c r="F667" i="9"/>
  <c r="E627" i="9"/>
  <c r="F627" i="9"/>
  <c r="D459" i="9"/>
  <c r="F459" i="9"/>
  <c r="B347" i="9"/>
  <c r="F347" i="9"/>
  <c r="D235" i="9"/>
  <c r="F235" i="9"/>
  <c r="C171" i="9"/>
  <c r="F171" i="9"/>
  <c r="C123" i="9"/>
  <c r="F123" i="9"/>
  <c r="C51" i="9"/>
  <c r="F51" i="9"/>
  <c r="D1023" i="9"/>
  <c r="F1023" i="9"/>
  <c r="D1015" i="9"/>
  <c r="F1015" i="9"/>
  <c r="D1007" i="9"/>
  <c r="F1007" i="9"/>
  <c r="D999" i="9"/>
  <c r="F999" i="9"/>
  <c r="D991" i="9"/>
  <c r="F991" i="9"/>
  <c r="D983" i="9"/>
  <c r="F983" i="9"/>
  <c r="D975" i="9"/>
  <c r="F975" i="9"/>
  <c r="D967" i="9"/>
  <c r="F967" i="9"/>
  <c r="D959" i="9"/>
  <c r="F959" i="9"/>
  <c r="D951" i="9"/>
  <c r="F951" i="9"/>
  <c r="D943" i="9"/>
  <c r="F943" i="9"/>
  <c r="D935" i="9"/>
  <c r="F935" i="9"/>
  <c r="D919" i="9"/>
  <c r="F919" i="9"/>
  <c r="D911" i="9"/>
  <c r="F911" i="9"/>
  <c r="D903" i="9"/>
  <c r="F903" i="9"/>
  <c r="D895" i="9"/>
  <c r="F895" i="9"/>
  <c r="D887" i="9"/>
  <c r="F887" i="9"/>
  <c r="E879" i="9"/>
  <c r="F879" i="9"/>
  <c r="D871" i="9"/>
  <c r="F871" i="9"/>
  <c r="D863" i="9"/>
  <c r="F863" i="9"/>
  <c r="D855" i="9"/>
  <c r="F855" i="9"/>
  <c r="D847" i="9"/>
  <c r="F847" i="9"/>
  <c r="D839" i="9"/>
  <c r="F839" i="9"/>
  <c r="D831" i="9"/>
  <c r="F831" i="9"/>
  <c r="D823" i="9"/>
  <c r="F823" i="9"/>
  <c r="D815" i="9"/>
  <c r="F815" i="9"/>
  <c r="D807" i="9"/>
  <c r="F807" i="9"/>
  <c r="D799" i="9"/>
  <c r="F799" i="9"/>
  <c r="B791" i="9"/>
  <c r="F791" i="9"/>
  <c r="D783" i="9"/>
  <c r="F783" i="9"/>
  <c r="D767" i="9"/>
  <c r="F767" i="9"/>
  <c r="D719" i="9"/>
  <c r="F719" i="9"/>
  <c r="D711" i="9"/>
  <c r="F711" i="9"/>
  <c r="D703" i="9"/>
  <c r="F703" i="9"/>
  <c r="D695" i="9"/>
  <c r="F695" i="9"/>
  <c r="D679" i="9"/>
  <c r="F679" i="9"/>
  <c r="C647" i="9"/>
  <c r="F647" i="9"/>
  <c r="C639" i="9"/>
  <c r="F639" i="9"/>
  <c r="C631" i="9"/>
  <c r="F631" i="9"/>
  <c r="C623" i="9"/>
  <c r="F623" i="9"/>
  <c r="C615" i="9"/>
  <c r="F615" i="9"/>
  <c r="C599" i="9"/>
  <c r="F599" i="9"/>
  <c r="D591" i="9"/>
  <c r="F591" i="9"/>
  <c r="B583" i="9"/>
  <c r="F583" i="9"/>
  <c r="C575" i="9"/>
  <c r="F575" i="9"/>
  <c r="D559" i="9"/>
  <c r="F559" i="9"/>
  <c r="B551" i="9"/>
  <c r="F551" i="9"/>
  <c r="B535" i="9"/>
  <c r="F535" i="9"/>
  <c r="D527" i="9"/>
  <c r="F527" i="9"/>
  <c r="D495" i="9"/>
  <c r="F495" i="9"/>
  <c r="D423" i="9"/>
  <c r="F423" i="9"/>
  <c r="D407" i="9"/>
  <c r="F407" i="9"/>
  <c r="D399" i="9"/>
  <c r="F399" i="9"/>
  <c r="D375" i="9"/>
  <c r="F375" i="9"/>
  <c r="D367" i="9"/>
  <c r="F367" i="9"/>
  <c r="D359" i="9"/>
  <c r="F359" i="9"/>
  <c r="D351" i="9"/>
  <c r="F351" i="9"/>
  <c r="D335" i="9"/>
  <c r="F335" i="9"/>
  <c r="D287" i="9"/>
  <c r="F287" i="9"/>
  <c r="D279" i="9"/>
  <c r="F279" i="9"/>
  <c r="D271" i="9"/>
  <c r="F271" i="9"/>
  <c r="D255" i="9"/>
  <c r="F255" i="9"/>
  <c r="D247" i="9"/>
  <c r="F247" i="9"/>
  <c r="C191" i="9"/>
  <c r="F191" i="9"/>
  <c r="C183" i="9"/>
  <c r="F183" i="9"/>
  <c r="C175" i="9"/>
  <c r="F175" i="9"/>
  <c r="C167" i="9"/>
  <c r="F167" i="9"/>
  <c r="C159" i="9"/>
  <c r="F159" i="9"/>
  <c r="C151" i="9"/>
  <c r="F151" i="9"/>
  <c r="C143" i="9"/>
  <c r="F143" i="9"/>
  <c r="C135" i="9"/>
  <c r="F135" i="9"/>
  <c r="C127" i="9"/>
  <c r="F127" i="9"/>
  <c r="C119" i="9"/>
  <c r="F119" i="9"/>
  <c r="C111" i="9"/>
  <c r="F111" i="9"/>
  <c r="C103" i="9"/>
  <c r="F103" i="9"/>
  <c r="C95" i="9"/>
  <c r="F95" i="9"/>
  <c r="C87" i="9"/>
  <c r="F87" i="9"/>
  <c r="C79" i="9"/>
  <c r="F79" i="9"/>
  <c r="C71" i="9"/>
  <c r="F71" i="9"/>
  <c r="C63" i="9"/>
  <c r="F63" i="9"/>
  <c r="C55" i="9"/>
  <c r="F55" i="9"/>
  <c r="C47" i="9"/>
  <c r="F47" i="9"/>
  <c r="D963" i="9"/>
  <c r="F963" i="9"/>
  <c r="D907" i="9"/>
  <c r="F907" i="9"/>
  <c r="D851" i="9"/>
  <c r="F851" i="9"/>
  <c r="E731" i="9"/>
  <c r="F731" i="9"/>
  <c r="C547" i="9"/>
  <c r="F547" i="9"/>
  <c r="D491" i="9"/>
  <c r="F491" i="9"/>
  <c r="D331" i="9"/>
  <c r="F331" i="9"/>
  <c r="D211" i="9"/>
  <c r="F211" i="9"/>
  <c r="C147" i="9"/>
  <c r="F147" i="9"/>
  <c r="C91" i="9"/>
  <c r="F91" i="9"/>
  <c r="B35" i="9"/>
  <c r="F35" i="9"/>
  <c r="E1014" i="9"/>
  <c r="F1014" i="9"/>
  <c r="E998" i="9"/>
  <c r="F998" i="9"/>
  <c r="E990" i="9"/>
  <c r="F990" i="9"/>
  <c r="E982" i="9"/>
  <c r="F982" i="9"/>
  <c r="E974" i="9"/>
  <c r="F974" i="9"/>
  <c r="B966" i="9"/>
  <c r="F966" i="9"/>
  <c r="B958" i="9"/>
  <c r="F958" i="9"/>
  <c r="B950" i="9"/>
  <c r="F950" i="9"/>
  <c r="B926" i="9"/>
  <c r="F926" i="9"/>
  <c r="B918" i="9"/>
  <c r="F918" i="9"/>
  <c r="B910" i="9"/>
  <c r="F910" i="9"/>
  <c r="B902" i="9"/>
  <c r="F902" i="9"/>
  <c r="B894" i="9"/>
  <c r="F894" i="9"/>
  <c r="B886" i="9"/>
  <c r="F886" i="9"/>
  <c r="B878" i="9"/>
  <c r="F878" i="9"/>
  <c r="B870" i="9"/>
  <c r="F870" i="9"/>
  <c r="B862" i="9"/>
  <c r="F862" i="9"/>
  <c r="E854" i="9"/>
  <c r="F854" i="9"/>
  <c r="B846" i="9"/>
  <c r="F846" i="9"/>
  <c r="E838" i="9"/>
  <c r="F838" i="9"/>
  <c r="B830" i="9"/>
  <c r="F830" i="9"/>
  <c r="E822" i="9"/>
  <c r="F822" i="9"/>
  <c r="B814" i="9"/>
  <c r="F814" i="9"/>
  <c r="B806" i="9"/>
  <c r="F806" i="9"/>
  <c r="B798" i="9"/>
  <c r="F798" i="9"/>
  <c r="B790" i="9"/>
  <c r="F790" i="9"/>
  <c r="B782" i="9"/>
  <c r="F782" i="9"/>
  <c r="E774" i="9"/>
  <c r="F774" i="9"/>
  <c r="E758" i="9"/>
  <c r="F758" i="9"/>
  <c r="E750" i="9"/>
  <c r="F750" i="9"/>
  <c r="C718" i="9"/>
  <c r="F718" i="9"/>
  <c r="E710" i="9"/>
  <c r="F710" i="9"/>
  <c r="E702" i="9"/>
  <c r="F702" i="9"/>
  <c r="D694" i="9"/>
  <c r="F694" i="9"/>
  <c r="D686" i="9"/>
  <c r="F686" i="9"/>
  <c r="D670" i="9"/>
  <c r="F670" i="9"/>
  <c r="D662" i="9"/>
  <c r="F662" i="9"/>
  <c r="D654" i="9"/>
  <c r="F654" i="9"/>
  <c r="D646" i="9"/>
  <c r="F646" i="9"/>
  <c r="D614" i="9"/>
  <c r="F614" i="9"/>
  <c r="D606" i="9"/>
  <c r="F606" i="9"/>
  <c r="D598" i="9"/>
  <c r="F598" i="9"/>
  <c r="D574" i="9"/>
  <c r="F574" i="9"/>
  <c r="E550" i="9"/>
  <c r="F550" i="9"/>
  <c r="C526" i="9"/>
  <c r="F526" i="9"/>
  <c r="B502" i="9"/>
  <c r="F502" i="9"/>
  <c r="D494" i="9"/>
  <c r="F494" i="9"/>
  <c r="B478" i="9"/>
  <c r="F478" i="9"/>
  <c r="D438" i="9"/>
  <c r="F438" i="9"/>
  <c r="D430" i="9"/>
  <c r="F430" i="9"/>
  <c r="D414" i="9"/>
  <c r="F414" i="9"/>
  <c r="D366" i="9"/>
  <c r="F366" i="9"/>
  <c r="D358" i="9"/>
  <c r="F358" i="9"/>
  <c r="D350" i="9"/>
  <c r="F350" i="9"/>
  <c r="B342" i="9"/>
  <c r="F342" i="9"/>
  <c r="E326" i="9"/>
  <c r="F326" i="9"/>
  <c r="D270" i="9"/>
  <c r="F270" i="9"/>
  <c r="D262" i="9"/>
  <c r="F262" i="9"/>
  <c r="D246" i="9"/>
  <c r="F246" i="9"/>
  <c r="D238" i="9"/>
  <c r="F238" i="9"/>
  <c r="D198" i="9"/>
  <c r="F198" i="9"/>
  <c r="B190" i="9"/>
  <c r="F190" i="9"/>
  <c r="B182" i="9"/>
  <c r="F182" i="9"/>
  <c r="B174" i="9"/>
  <c r="F174" i="9"/>
  <c r="B158" i="9"/>
  <c r="F158" i="9"/>
  <c r="B102" i="9"/>
  <c r="F102" i="9"/>
  <c r="B94" i="9"/>
  <c r="F94" i="9"/>
  <c r="B86" i="9"/>
  <c r="F86" i="9"/>
  <c r="B70" i="9"/>
  <c r="F70" i="9"/>
  <c r="B46" i="9"/>
  <c r="F46" i="9"/>
  <c r="D38" i="9"/>
  <c r="F38" i="9"/>
  <c r="D1019" i="9"/>
  <c r="F1019" i="9"/>
  <c r="D955" i="9"/>
  <c r="F955" i="9"/>
  <c r="D899" i="9"/>
  <c r="F899" i="9"/>
  <c r="D835" i="9"/>
  <c r="F835" i="9"/>
  <c r="E787" i="9"/>
  <c r="F787" i="9"/>
  <c r="E739" i="9"/>
  <c r="F739" i="9"/>
  <c r="D563" i="9"/>
  <c r="F563" i="9"/>
  <c r="D387" i="9"/>
  <c r="F387" i="9"/>
  <c r="D323" i="9"/>
  <c r="F323" i="9"/>
  <c r="C155" i="9"/>
  <c r="F155" i="9"/>
  <c r="C83" i="9"/>
  <c r="F83" i="9"/>
  <c r="B27" i="9"/>
  <c r="F27" i="9"/>
  <c r="E1022" i="9"/>
  <c r="F1022" i="9"/>
  <c r="D965" i="9"/>
  <c r="F965" i="9"/>
  <c r="D949" i="9"/>
  <c r="F949" i="9"/>
  <c r="D941" i="9"/>
  <c r="F941" i="9"/>
  <c r="D933" i="9"/>
  <c r="F933" i="9"/>
  <c r="D925" i="9"/>
  <c r="F925" i="9"/>
  <c r="D917" i="9"/>
  <c r="F917" i="9"/>
  <c r="D909" i="9"/>
  <c r="F909" i="9"/>
  <c r="D901" i="9"/>
  <c r="F901" i="9"/>
  <c r="D893" i="9"/>
  <c r="F893" i="9"/>
  <c r="D885" i="9"/>
  <c r="F885" i="9"/>
  <c r="E877" i="9"/>
  <c r="F877" i="9"/>
  <c r="D869" i="9"/>
  <c r="F869" i="9"/>
  <c r="D861" i="9"/>
  <c r="F861" i="9"/>
  <c r="D853" i="9"/>
  <c r="F853" i="9"/>
  <c r="D845" i="9"/>
  <c r="F845" i="9"/>
  <c r="D837" i="9"/>
  <c r="F837" i="9"/>
  <c r="D829" i="9"/>
  <c r="F829" i="9"/>
  <c r="D821" i="9"/>
  <c r="F821" i="9"/>
  <c r="D813" i="9"/>
  <c r="F813" i="9"/>
  <c r="D805" i="9"/>
  <c r="F805" i="9"/>
  <c r="D797" i="9"/>
  <c r="F797" i="9"/>
  <c r="E789" i="9"/>
  <c r="F789" i="9"/>
  <c r="D781" i="9"/>
  <c r="F781" i="9"/>
  <c r="B773" i="9"/>
  <c r="F773" i="9"/>
  <c r="D765" i="9"/>
  <c r="F765" i="9"/>
  <c r="B749" i="9"/>
  <c r="F749" i="9"/>
  <c r="D725" i="9"/>
  <c r="F725" i="9"/>
  <c r="E709" i="9"/>
  <c r="F709" i="9"/>
  <c r="D701" i="9"/>
  <c r="F701" i="9"/>
  <c r="B693" i="9"/>
  <c r="F693" i="9"/>
  <c r="C685" i="9"/>
  <c r="F685" i="9"/>
  <c r="C677" i="9"/>
  <c r="F677" i="9"/>
  <c r="C669" i="9"/>
  <c r="F669" i="9"/>
  <c r="C661" i="9"/>
  <c r="F661" i="9"/>
  <c r="C653" i="9"/>
  <c r="F653" i="9"/>
  <c r="E605" i="9"/>
  <c r="F605" i="9"/>
  <c r="E597" i="9"/>
  <c r="F597" i="9"/>
  <c r="B589" i="9"/>
  <c r="F589" i="9"/>
  <c r="C581" i="9"/>
  <c r="F581" i="9"/>
  <c r="E565" i="9"/>
  <c r="F565" i="9"/>
  <c r="C557" i="9"/>
  <c r="F557" i="9"/>
  <c r="C533" i="9"/>
  <c r="F533" i="9"/>
  <c r="C517" i="9"/>
  <c r="F517" i="9"/>
  <c r="D509" i="9"/>
  <c r="F509" i="9"/>
  <c r="C501" i="9"/>
  <c r="F501" i="9"/>
  <c r="C485" i="9"/>
  <c r="F485" i="9"/>
  <c r="D477" i="9"/>
  <c r="F477" i="9"/>
  <c r="C469" i="9"/>
  <c r="F469" i="9"/>
  <c r="C453" i="9"/>
  <c r="F453" i="9"/>
  <c r="D445" i="9"/>
  <c r="F445" i="9"/>
  <c r="C437" i="9"/>
  <c r="F437" i="9"/>
  <c r="D429" i="9"/>
  <c r="F429" i="9"/>
  <c r="C421" i="9"/>
  <c r="F421" i="9"/>
  <c r="C405" i="9"/>
  <c r="F405" i="9"/>
  <c r="C389" i="9"/>
  <c r="F389" i="9"/>
  <c r="C373" i="9"/>
  <c r="F373" i="9"/>
  <c r="C357" i="9"/>
  <c r="F357" i="9"/>
  <c r="D349" i="9"/>
  <c r="F349" i="9"/>
  <c r="D341" i="9"/>
  <c r="F341" i="9"/>
  <c r="D333" i="9"/>
  <c r="F333" i="9"/>
  <c r="C325" i="9"/>
  <c r="F325" i="9"/>
  <c r="C317" i="9"/>
  <c r="F317" i="9"/>
  <c r="D293" i="9"/>
  <c r="F293" i="9"/>
  <c r="D253" i="9"/>
  <c r="F253" i="9"/>
  <c r="D229" i="9"/>
  <c r="F229" i="9"/>
  <c r="C189" i="9"/>
  <c r="F189" i="9"/>
  <c r="C181" i="9"/>
  <c r="F181" i="9"/>
  <c r="C173" i="9"/>
  <c r="F173" i="9"/>
  <c r="C165" i="9"/>
  <c r="F165" i="9"/>
  <c r="C157" i="9"/>
  <c r="F157" i="9"/>
  <c r="C149" i="9"/>
  <c r="F149" i="9"/>
  <c r="C141" i="9"/>
  <c r="F141" i="9"/>
  <c r="C133" i="9"/>
  <c r="F133" i="9"/>
  <c r="C125" i="9"/>
  <c r="F125" i="9"/>
  <c r="C117" i="9"/>
  <c r="F117" i="9"/>
  <c r="C109" i="9"/>
  <c r="F109" i="9"/>
  <c r="C101" i="9"/>
  <c r="F101" i="9"/>
  <c r="C93" i="9"/>
  <c r="F93" i="9"/>
  <c r="C85" i="9"/>
  <c r="F85" i="9"/>
  <c r="C77" i="9"/>
  <c r="F77" i="9"/>
  <c r="C69" i="9"/>
  <c r="F69" i="9"/>
  <c r="C61" i="9"/>
  <c r="F61" i="9"/>
  <c r="C53" i="9"/>
  <c r="F53" i="9"/>
  <c r="D987" i="9"/>
  <c r="F987" i="9"/>
  <c r="D931" i="9"/>
  <c r="F931" i="9"/>
  <c r="D875" i="9"/>
  <c r="F875" i="9"/>
  <c r="D811" i="9"/>
  <c r="F811" i="9"/>
  <c r="B763" i="9"/>
  <c r="F763" i="9"/>
  <c r="C715" i="9"/>
  <c r="F715" i="9"/>
  <c r="C539" i="9"/>
  <c r="F539" i="9"/>
  <c r="D483" i="9"/>
  <c r="F483" i="9"/>
  <c r="E315" i="9"/>
  <c r="F315" i="9"/>
  <c r="D203" i="9"/>
  <c r="F203" i="9"/>
  <c r="C139" i="9"/>
  <c r="F139" i="9"/>
  <c r="C99" i="9"/>
  <c r="F99" i="9"/>
  <c r="C67" i="9"/>
  <c r="F67" i="9"/>
  <c r="E1006" i="9"/>
  <c r="F1006" i="9"/>
  <c r="D957" i="9"/>
  <c r="F957" i="9"/>
  <c r="E1020" i="9"/>
  <c r="F1020" i="9"/>
  <c r="E1012" i="9"/>
  <c r="F1012" i="9"/>
  <c r="E1004" i="9"/>
  <c r="F1004" i="9"/>
  <c r="E996" i="9"/>
  <c r="F996" i="9"/>
  <c r="E988" i="9"/>
  <c r="F988" i="9"/>
  <c r="E980" i="9"/>
  <c r="F980" i="9"/>
  <c r="E972" i="9"/>
  <c r="F972" i="9"/>
  <c r="B964" i="9"/>
  <c r="F964" i="9"/>
  <c r="B956" i="9"/>
  <c r="F956" i="9"/>
  <c r="B948" i="9"/>
  <c r="F948" i="9"/>
  <c r="B940" i="9"/>
  <c r="F940" i="9"/>
  <c r="B932" i="9"/>
  <c r="F932" i="9"/>
  <c r="B924" i="9"/>
  <c r="F924" i="9"/>
  <c r="B916" i="9"/>
  <c r="F916" i="9"/>
  <c r="B908" i="9"/>
  <c r="F908" i="9"/>
  <c r="B900" i="9"/>
  <c r="F900" i="9"/>
  <c r="B892" i="9"/>
  <c r="F892" i="9"/>
  <c r="B884" i="9"/>
  <c r="F884" i="9"/>
  <c r="B876" i="9"/>
  <c r="F876" i="9"/>
  <c r="B868" i="9"/>
  <c r="F868" i="9"/>
  <c r="B860" i="9"/>
  <c r="F860" i="9"/>
  <c r="D852" i="9"/>
  <c r="F852" i="9"/>
  <c r="B844" i="9"/>
  <c r="F844" i="9"/>
  <c r="D836" i="9"/>
  <c r="F836" i="9"/>
  <c r="B828" i="9"/>
  <c r="F828" i="9"/>
  <c r="D820" i="9"/>
  <c r="F820" i="9"/>
  <c r="B812" i="9"/>
  <c r="F812" i="9"/>
  <c r="D804" i="9"/>
  <c r="F804" i="9"/>
  <c r="B796" i="9"/>
  <c r="F796" i="9"/>
  <c r="B788" i="9"/>
  <c r="F788" i="9"/>
  <c r="E780" i="9"/>
  <c r="F780" i="9"/>
  <c r="C740" i="9"/>
  <c r="F740" i="9"/>
  <c r="C724" i="9"/>
  <c r="F724" i="9"/>
  <c r="C708" i="9"/>
  <c r="F708" i="9"/>
  <c r="D700" i="9"/>
  <c r="F700" i="9"/>
  <c r="C692" i="9"/>
  <c r="F692" i="9"/>
  <c r="C684" i="9"/>
  <c r="F684" i="9"/>
  <c r="C676" i="9"/>
  <c r="F676" i="9"/>
  <c r="C668" i="9"/>
  <c r="F668" i="9"/>
  <c r="C660" i="9"/>
  <c r="F660" i="9"/>
  <c r="D644" i="9"/>
  <c r="F644" i="9"/>
  <c r="D636" i="9"/>
  <c r="F636" i="9"/>
  <c r="D596" i="9"/>
  <c r="F596" i="9"/>
  <c r="C540" i="9"/>
  <c r="F540" i="9"/>
  <c r="D532" i="9"/>
  <c r="F532" i="9"/>
  <c r="C524" i="9"/>
  <c r="F524" i="9"/>
  <c r="C508" i="9"/>
  <c r="F508" i="9"/>
  <c r="D500" i="9"/>
  <c r="F500" i="9"/>
  <c r="C492" i="9"/>
  <c r="F492" i="9"/>
  <c r="D484" i="9"/>
  <c r="F484" i="9"/>
  <c r="C476" i="9"/>
  <c r="F476" i="9"/>
  <c r="D468" i="9"/>
  <c r="F468" i="9"/>
  <c r="C460" i="9"/>
  <c r="F460" i="9"/>
  <c r="C444" i="9"/>
  <c r="F444" i="9"/>
  <c r="C428" i="9"/>
  <c r="F428" i="9"/>
  <c r="D420" i="9"/>
  <c r="F420" i="9"/>
  <c r="C412" i="9"/>
  <c r="F412" i="9"/>
  <c r="C396" i="9"/>
  <c r="F396" i="9"/>
  <c r="B388" i="9"/>
  <c r="F388" i="9"/>
  <c r="C380" i="9"/>
  <c r="F380" i="9"/>
  <c r="C364" i="9"/>
  <c r="F364" i="9"/>
  <c r="D340" i="9"/>
  <c r="F340" i="9"/>
  <c r="C332" i="9"/>
  <c r="F332" i="9"/>
  <c r="C324" i="9"/>
  <c r="F324" i="9"/>
  <c r="C316" i="9"/>
  <c r="F316" i="9"/>
  <c r="C308" i="9"/>
  <c r="F308" i="9"/>
  <c r="C300" i="9"/>
  <c r="F300" i="9"/>
  <c r="D252" i="9"/>
  <c r="F252" i="9"/>
  <c r="D244" i="9"/>
  <c r="F244" i="9"/>
  <c r="D236" i="9"/>
  <c r="F236" i="9"/>
  <c r="D228" i="9"/>
  <c r="F228" i="9"/>
  <c r="D220" i="9"/>
  <c r="F220" i="9"/>
  <c r="C196" i="9"/>
  <c r="F196" i="9"/>
  <c r="C180" i="9"/>
  <c r="F180" i="9"/>
  <c r="C164" i="9"/>
  <c r="F164" i="9"/>
  <c r="B156" i="9"/>
  <c r="F156" i="9"/>
  <c r="C148" i="9"/>
  <c r="F148" i="9"/>
  <c r="B140" i="9"/>
  <c r="F140" i="9"/>
  <c r="C132" i="9"/>
  <c r="F132" i="9"/>
  <c r="B124" i="9"/>
  <c r="F124" i="9"/>
  <c r="C116" i="9"/>
  <c r="F116" i="9"/>
  <c r="C100" i="9"/>
  <c r="F100" i="9"/>
  <c r="C84" i="9"/>
  <c r="F84" i="9"/>
  <c r="B76" i="9"/>
  <c r="F76" i="9"/>
  <c r="C68" i="9"/>
  <c r="F68" i="9"/>
  <c r="C52" i="9"/>
  <c r="F52" i="9"/>
  <c r="B44" i="9"/>
  <c r="F44" i="9"/>
  <c r="C146" i="9"/>
  <c r="E594" i="9"/>
  <c r="D800" i="9"/>
  <c r="C843" i="9"/>
  <c r="C662" i="9"/>
  <c r="C952" i="9"/>
  <c r="C828" i="9"/>
  <c r="C618" i="9"/>
  <c r="C359" i="9"/>
  <c r="C120" i="9"/>
  <c r="C928" i="9"/>
  <c r="C819" i="9"/>
  <c r="C596" i="9"/>
  <c r="C335" i="9"/>
  <c r="C914" i="9"/>
  <c r="C796" i="9"/>
  <c r="C545" i="9"/>
  <c r="C296" i="9"/>
  <c r="C906" i="9"/>
  <c r="C783" i="9"/>
  <c r="C520" i="9"/>
  <c r="C280" i="9"/>
  <c r="C960" i="9"/>
  <c r="B931" i="9"/>
  <c r="E924" i="9"/>
  <c r="C883" i="9"/>
  <c r="C474" i="9"/>
  <c r="C243" i="9"/>
  <c r="C994" i="9"/>
  <c r="C858" i="9"/>
  <c r="C719" i="9"/>
  <c r="C450" i="9"/>
  <c r="C218" i="9"/>
  <c r="C976" i="9"/>
  <c r="C847" i="9"/>
  <c r="C686" i="9"/>
  <c r="C194" i="9"/>
  <c r="C774" i="9"/>
  <c r="C1023" i="9"/>
  <c r="C985" i="9"/>
  <c r="C968" i="9"/>
  <c r="C951" i="9"/>
  <c r="C923" i="9"/>
  <c r="C899" i="9"/>
  <c r="C856" i="9"/>
  <c r="C838" i="9"/>
  <c r="C812" i="9"/>
  <c r="C791" i="9"/>
  <c r="C773" i="9"/>
  <c r="C706" i="9"/>
  <c r="C591" i="9"/>
  <c r="C448" i="9"/>
  <c r="C394" i="9"/>
  <c r="C333" i="9"/>
  <c r="C264" i="9"/>
  <c r="C216" i="9"/>
  <c r="C32" i="9"/>
  <c r="C986" i="9"/>
  <c r="C792" i="9"/>
  <c r="D718" i="9"/>
  <c r="C1022" i="9"/>
  <c r="C984" i="9"/>
  <c r="C967" i="9"/>
  <c r="C944" i="9"/>
  <c r="C917" i="9"/>
  <c r="C898" i="9"/>
  <c r="C854" i="9"/>
  <c r="C837" i="9"/>
  <c r="C811" i="9"/>
  <c r="C788" i="9"/>
  <c r="C758" i="9"/>
  <c r="C702" i="9"/>
  <c r="C642" i="9"/>
  <c r="C589" i="9"/>
  <c r="C500" i="9"/>
  <c r="C430" i="9"/>
  <c r="C384" i="9"/>
  <c r="C326" i="9"/>
  <c r="C262" i="9"/>
  <c r="C209" i="9"/>
  <c r="C102" i="9"/>
  <c r="C969" i="9"/>
  <c r="C924" i="9"/>
  <c r="B965" i="9"/>
  <c r="E747" i="9"/>
  <c r="C1014" i="9"/>
  <c r="C979" i="9"/>
  <c r="C962" i="9"/>
  <c r="C943" i="9"/>
  <c r="C916" i="9"/>
  <c r="C891" i="9"/>
  <c r="C853" i="9"/>
  <c r="C835" i="9"/>
  <c r="C805" i="9"/>
  <c r="C785" i="9"/>
  <c r="C739" i="9"/>
  <c r="C701" i="9"/>
  <c r="C641" i="9"/>
  <c r="C565" i="9"/>
  <c r="C495" i="9"/>
  <c r="C429" i="9"/>
  <c r="C378" i="9"/>
  <c r="C314" i="9"/>
  <c r="C256" i="9"/>
  <c r="C208" i="9"/>
  <c r="C158" i="9"/>
  <c r="B911" i="9"/>
  <c r="D848" i="9"/>
  <c r="B332" i="9"/>
  <c r="C995" i="9"/>
  <c r="C978" i="9"/>
  <c r="C961" i="9"/>
  <c r="C935" i="9"/>
  <c r="C915" i="9"/>
  <c r="C890" i="9"/>
  <c r="C852" i="9"/>
  <c r="C829" i="9"/>
  <c r="C803" i="9"/>
  <c r="C784" i="9"/>
  <c r="C737" i="9"/>
  <c r="C688" i="9"/>
  <c r="C636" i="9"/>
  <c r="C477" i="9"/>
  <c r="C370" i="9"/>
  <c r="C305" i="9"/>
  <c r="C246" i="9"/>
  <c r="C201" i="9"/>
  <c r="C94" i="9"/>
  <c r="C88" i="9"/>
  <c r="C993" i="9"/>
  <c r="C975" i="9"/>
  <c r="C959" i="9"/>
  <c r="C926" i="9"/>
  <c r="C908" i="9"/>
  <c r="C862" i="9"/>
  <c r="C846" i="9"/>
  <c r="C827" i="9"/>
  <c r="C794" i="9"/>
  <c r="C782" i="9"/>
  <c r="C721" i="9"/>
  <c r="C544" i="9"/>
  <c r="C473" i="9"/>
  <c r="C403" i="9"/>
  <c r="C358" i="9"/>
  <c r="C288" i="9"/>
  <c r="C238" i="9"/>
  <c r="C124" i="9"/>
  <c r="B414" i="9"/>
  <c r="C987" i="9"/>
  <c r="C970" i="9"/>
  <c r="C953" i="9"/>
  <c r="C925" i="9"/>
  <c r="C907" i="9"/>
  <c r="C861" i="9"/>
  <c r="C845" i="9"/>
  <c r="C820" i="9"/>
  <c r="C793" i="9"/>
  <c r="C776" i="9"/>
  <c r="C720" i="9"/>
  <c r="C667" i="9"/>
  <c r="C614" i="9"/>
  <c r="C466" i="9"/>
  <c r="C402" i="9"/>
  <c r="C341" i="9"/>
  <c r="C287" i="9"/>
  <c r="C225" i="9"/>
  <c r="C70" i="9"/>
  <c r="D159" i="14"/>
  <c r="E159" i="14"/>
  <c r="F159" i="14"/>
  <c r="E643" i="9"/>
  <c r="C643" i="9"/>
  <c r="D611" i="9"/>
  <c r="C611" i="9"/>
  <c r="D588" i="9"/>
  <c r="C588" i="9"/>
  <c r="D564" i="9"/>
  <c r="C564" i="9"/>
  <c r="D541" i="9"/>
  <c r="C541" i="9"/>
  <c r="E651" i="9"/>
  <c r="C651" i="9"/>
  <c r="E619" i="9"/>
  <c r="C619" i="9"/>
  <c r="D595" i="9"/>
  <c r="C595" i="9"/>
  <c r="E549" i="9"/>
  <c r="C549" i="9"/>
  <c r="E690" i="9"/>
  <c r="C690" i="9"/>
  <c r="D712" i="9"/>
  <c r="C712" i="9"/>
  <c r="D705" i="9"/>
  <c r="C705" i="9"/>
  <c r="D772" i="9"/>
  <c r="C772" i="9"/>
  <c r="E764" i="9"/>
  <c r="C764" i="9"/>
  <c r="D756" i="9"/>
  <c r="C756" i="9"/>
  <c r="E748" i="9"/>
  <c r="C748" i="9"/>
  <c r="E741" i="9"/>
  <c r="C741" i="9"/>
  <c r="B733" i="9"/>
  <c r="C733" i="9"/>
  <c r="D997" i="9"/>
  <c r="C997" i="9"/>
  <c r="B934" i="9"/>
  <c r="C934" i="9"/>
  <c r="D927" i="9"/>
  <c r="C927" i="9"/>
  <c r="D905" i="9"/>
  <c r="C905" i="9"/>
  <c r="D897" i="9"/>
  <c r="C897" i="9"/>
  <c r="D889" i="9"/>
  <c r="C889" i="9"/>
  <c r="D881" i="9"/>
  <c r="C881" i="9"/>
  <c r="E873" i="9"/>
  <c r="C873" i="9"/>
  <c r="D865" i="9"/>
  <c r="C865" i="9"/>
  <c r="D857" i="9"/>
  <c r="C857" i="9"/>
  <c r="D849" i="9"/>
  <c r="C849" i="9"/>
  <c r="B842" i="9"/>
  <c r="C842" i="9"/>
  <c r="B834" i="9"/>
  <c r="C834" i="9"/>
  <c r="E826" i="9"/>
  <c r="C826" i="9"/>
  <c r="B818" i="9"/>
  <c r="C818" i="9"/>
  <c r="E810" i="9"/>
  <c r="C810" i="9"/>
  <c r="B802" i="9"/>
  <c r="C802" i="9"/>
  <c r="E795" i="9"/>
  <c r="C795" i="9"/>
  <c r="D580" i="9"/>
  <c r="C580" i="9"/>
  <c r="D1021" i="9"/>
  <c r="C1021" i="9"/>
  <c r="D981" i="9"/>
  <c r="C981" i="9"/>
  <c r="E309" i="9"/>
  <c r="C309" i="9"/>
  <c r="E301" i="9"/>
  <c r="C301" i="9"/>
  <c r="D285" i="9"/>
  <c r="C285" i="9"/>
  <c r="D277" i="9"/>
  <c r="C277" i="9"/>
  <c r="D269" i="9"/>
  <c r="C269" i="9"/>
  <c r="D261" i="9"/>
  <c r="C261" i="9"/>
  <c r="D245" i="9"/>
  <c r="C245" i="9"/>
  <c r="D659" i="9"/>
  <c r="B659" i="9"/>
  <c r="C659" i="9"/>
  <c r="E603" i="9"/>
  <c r="C603" i="9"/>
  <c r="D572" i="9"/>
  <c r="C572" i="9"/>
  <c r="D556" i="9"/>
  <c r="C556" i="9"/>
  <c r="D525" i="9"/>
  <c r="C525" i="9"/>
  <c r="D1013" i="9"/>
  <c r="C1013" i="9"/>
  <c r="D1005" i="9"/>
  <c r="C1005" i="9"/>
  <c r="D973" i="9"/>
  <c r="C973" i="9"/>
  <c r="B942" i="9"/>
  <c r="C942" i="9"/>
  <c r="E432" i="9"/>
  <c r="C432" i="9"/>
  <c r="D432" i="9"/>
  <c r="B424" i="9"/>
  <c r="C424" i="9"/>
  <c r="E416" i="9"/>
  <c r="C416" i="9"/>
  <c r="D409" i="9"/>
  <c r="C409" i="9"/>
  <c r="D401" i="9"/>
  <c r="C401" i="9"/>
  <c r="D393" i="9"/>
  <c r="C393" i="9"/>
  <c r="D385" i="9"/>
  <c r="C385" i="9"/>
  <c r="D377" i="9"/>
  <c r="C377" i="9"/>
  <c r="D361" i="9"/>
  <c r="C361" i="9"/>
  <c r="D353" i="9"/>
  <c r="C353" i="9"/>
  <c r="E346" i="9"/>
  <c r="C346" i="9"/>
  <c r="D989" i="9"/>
  <c r="C989" i="9"/>
  <c r="B518" i="9"/>
  <c r="E518" i="9"/>
  <c r="C518" i="9"/>
  <c r="D510" i="9"/>
  <c r="C510" i="9"/>
  <c r="B486" i="9"/>
  <c r="C486" i="9"/>
  <c r="D471" i="9"/>
  <c r="C471" i="9"/>
  <c r="D463" i="9"/>
  <c r="C463" i="9"/>
  <c r="D455" i="9"/>
  <c r="C455" i="9"/>
  <c r="D447" i="9"/>
  <c r="C447" i="9"/>
  <c r="D439" i="9"/>
  <c r="C439" i="9"/>
  <c r="D221" i="9"/>
  <c r="C221" i="9"/>
  <c r="B37" i="9"/>
  <c r="C37" i="9"/>
  <c r="D634" i="9"/>
  <c r="C634" i="9"/>
  <c r="E400" i="9"/>
  <c r="C400" i="9"/>
  <c r="B352" i="9"/>
  <c r="C352" i="9"/>
  <c r="D204" i="9"/>
  <c r="C204" i="9"/>
  <c r="C1004" i="9"/>
  <c r="C864" i="9"/>
  <c r="C571" i="9"/>
  <c r="C801" i="9"/>
  <c r="C755" i="9"/>
  <c r="C423" i="9"/>
  <c r="C376" i="9"/>
  <c r="C306" i="9"/>
  <c r="C282" i="9"/>
  <c r="C235" i="9"/>
  <c r="C211" i="9"/>
  <c r="C140" i="9"/>
  <c r="C50" i="9"/>
  <c r="D30" i="9"/>
  <c r="C30" i="9"/>
  <c r="D478" i="9"/>
  <c r="C478" i="9"/>
  <c r="D454" i="9"/>
  <c r="C454" i="9"/>
  <c r="B408" i="9"/>
  <c r="C408" i="9"/>
  <c r="E368" i="9"/>
  <c r="C368" i="9"/>
  <c r="D268" i="9"/>
  <c r="C268" i="9"/>
  <c r="B108" i="9"/>
  <c r="C108" i="9"/>
  <c r="C872" i="9"/>
  <c r="C704" i="9"/>
  <c r="D696" i="9"/>
  <c r="C696" i="9"/>
  <c r="D672" i="9"/>
  <c r="C672" i="9"/>
  <c r="D625" i="9"/>
  <c r="C625" i="9"/>
  <c r="D291" i="9"/>
  <c r="C291" i="9"/>
  <c r="D259" i="9"/>
  <c r="C259" i="9"/>
  <c r="D227" i="9"/>
  <c r="C227" i="9"/>
  <c r="D28" i="9"/>
  <c r="C28" i="9"/>
  <c r="D648" i="9"/>
  <c r="C648" i="9"/>
  <c r="D569" i="9"/>
  <c r="C569" i="9"/>
  <c r="B546" i="9"/>
  <c r="C546" i="9"/>
  <c r="D515" i="9"/>
  <c r="C515" i="9"/>
  <c r="E390" i="9"/>
  <c r="C390" i="9"/>
  <c r="B374" i="9"/>
  <c r="C374" i="9"/>
  <c r="D343" i="9"/>
  <c r="C343" i="9"/>
  <c r="D242" i="9"/>
  <c r="C242" i="9"/>
  <c r="D210" i="9"/>
  <c r="C210" i="9"/>
  <c r="C679" i="9"/>
  <c r="B197" i="9"/>
  <c r="C197" i="9"/>
  <c r="D462" i="9"/>
  <c r="C462" i="9"/>
  <c r="D415" i="9"/>
  <c r="C415" i="9"/>
  <c r="B360" i="9"/>
  <c r="C360" i="9"/>
  <c r="D212" i="9"/>
  <c r="C212" i="9"/>
  <c r="D717" i="9"/>
  <c r="C717" i="9"/>
  <c r="B657" i="9"/>
  <c r="C657" i="9"/>
  <c r="D516" i="9"/>
  <c r="C516" i="9"/>
  <c r="B422" i="9"/>
  <c r="C422" i="9"/>
  <c r="D391" i="9"/>
  <c r="C391" i="9"/>
  <c r="D338" i="9"/>
  <c r="C338" i="9"/>
  <c r="D267" i="9"/>
  <c r="C267" i="9"/>
  <c r="D251" i="9"/>
  <c r="C251" i="9"/>
  <c r="B43" i="9"/>
  <c r="C43" i="9"/>
  <c r="C1003" i="9"/>
  <c r="C933" i="9"/>
  <c r="C880" i="9"/>
  <c r="E723" i="9"/>
  <c r="C723" i="9"/>
  <c r="D687" i="9"/>
  <c r="C687" i="9"/>
  <c r="D663" i="9"/>
  <c r="C663" i="9"/>
  <c r="D640" i="9"/>
  <c r="C640" i="9"/>
  <c r="D499" i="9"/>
  <c r="C499" i="9"/>
  <c r="B436" i="9"/>
  <c r="C436" i="9"/>
  <c r="D406" i="9"/>
  <c r="C406" i="9"/>
  <c r="E330" i="9"/>
  <c r="C330" i="9"/>
  <c r="D258" i="9"/>
  <c r="C258" i="9"/>
  <c r="D202" i="9"/>
  <c r="C202" i="9"/>
  <c r="B82" i="9"/>
  <c r="C82" i="9"/>
  <c r="B66" i="9"/>
  <c r="C66" i="9"/>
  <c r="C809" i="9"/>
  <c r="C609" i="9"/>
  <c r="C351" i="9"/>
  <c r="C138" i="9"/>
  <c r="C44" i="9"/>
  <c r="E752" i="9"/>
  <c r="C752" i="9"/>
  <c r="B709" i="9"/>
  <c r="C709" i="9"/>
  <c r="D678" i="9"/>
  <c r="C678" i="9"/>
  <c r="D655" i="9"/>
  <c r="C655" i="9"/>
  <c r="D607" i="9"/>
  <c r="C607" i="9"/>
  <c r="E576" i="9"/>
  <c r="C576" i="9"/>
  <c r="E568" i="9"/>
  <c r="C568" i="9"/>
  <c r="E552" i="9"/>
  <c r="C552" i="9"/>
  <c r="D537" i="9"/>
  <c r="C537" i="9"/>
  <c r="D506" i="9"/>
  <c r="C506" i="9"/>
  <c r="B498" i="9"/>
  <c r="C498" i="9"/>
  <c r="D490" i="9"/>
  <c r="C490" i="9"/>
  <c r="D467" i="9"/>
  <c r="C467" i="9"/>
  <c r="D451" i="9"/>
  <c r="C451" i="9"/>
  <c r="D443" i="9"/>
  <c r="C443" i="9"/>
  <c r="D435" i="9"/>
  <c r="C435" i="9"/>
  <c r="D413" i="9"/>
  <c r="C413" i="9"/>
  <c r="D397" i="9"/>
  <c r="C397" i="9"/>
  <c r="D381" i="9"/>
  <c r="C381" i="9"/>
  <c r="D365" i="9"/>
  <c r="C365" i="9"/>
  <c r="B336" i="9"/>
  <c r="C336" i="9"/>
  <c r="E329" i="9"/>
  <c r="C329" i="9"/>
  <c r="E321" i="9"/>
  <c r="C321" i="9"/>
  <c r="B313" i="9"/>
  <c r="C313" i="9"/>
  <c r="D289" i="9"/>
  <c r="C289" i="9"/>
  <c r="D281" i="9"/>
  <c r="C281" i="9"/>
  <c r="D265" i="9"/>
  <c r="C265" i="9"/>
  <c r="D257" i="9"/>
  <c r="C257" i="9"/>
  <c r="D249" i="9"/>
  <c r="C249" i="9"/>
  <c r="D241" i="9"/>
  <c r="C241" i="9"/>
  <c r="D233" i="9"/>
  <c r="C233" i="9"/>
  <c r="E193" i="9"/>
  <c r="C193" i="9"/>
  <c r="D34" i="9"/>
  <c r="C34" i="9"/>
  <c r="C1019" i="9"/>
  <c r="C1010" i="9"/>
  <c r="C1001" i="9"/>
  <c r="C992" i="9"/>
  <c r="C983" i="9"/>
  <c r="C974" i="9"/>
  <c r="C966" i="9"/>
  <c r="C957" i="9"/>
  <c r="C948" i="9"/>
  <c r="C940" i="9"/>
  <c r="C930" i="9"/>
  <c r="C922" i="9"/>
  <c r="C913" i="9"/>
  <c r="C904" i="9"/>
  <c r="C895" i="9"/>
  <c r="C887" i="9"/>
  <c r="C878" i="9"/>
  <c r="C869" i="9"/>
  <c r="C860" i="9"/>
  <c r="C851" i="9"/>
  <c r="C833" i="9"/>
  <c r="C824" i="9"/>
  <c r="C816" i="9"/>
  <c r="C808" i="9"/>
  <c r="C799" i="9"/>
  <c r="C790" i="9"/>
  <c r="C781" i="9"/>
  <c r="C767" i="9"/>
  <c r="C750" i="9"/>
  <c r="C697" i="9"/>
  <c r="C632" i="9"/>
  <c r="C606" i="9"/>
  <c r="C583" i="9"/>
  <c r="C491" i="9"/>
  <c r="C441" i="9"/>
  <c r="C420" i="9"/>
  <c r="C349" i="9"/>
  <c r="C299" i="9"/>
  <c r="C279" i="9"/>
  <c r="C253" i="9"/>
  <c r="C229" i="9"/>
  <c r="C42" i="9"/>
  <c r="D213" i="9"/>
  <c r="C213" i="9"/>
  <c r="E771" i="9"/>
  <c r="C771" i="9"/>
  <c r="B725" i="9"/>
  <c r="C725" i="9"/>
  <c r="E555" i="9"/>
  <c r="C555" i="9"/>
  <c r="B470" i="9"/>
  <c r="C470" i="9"/>
  <c r="D431" i="9"/>
  <c r="C431" i="9"/>
  <c r="B392" i="9"/>
  <c r="C392" i="9"/>
  <c r="D339" i="9"/>
  <c r="C339" i="9"/>
  <c r="D284" i="9"/>
  <c r="C284" i="9"/>
  <c r="B60" i="9"/>
  <c r="C60" i="9"/>
  <c r="B775" i="9"/>
  <c r="C775" i="9"/>
  <c r="B759" i="9"/>
  <c r="C759" i="9"/>
  <c r="D751" i="9"/>
  <c r="C751" i="9"/>
  <c r="D744" i="9"/>
  <c r="C744" i="9"/>
  <c r="E736" i="9"/>
  <c r="C736" i="9"/>
  <c r="B714" i="9"/>
  <c r="C714" i="9"/>
  <c r="D638" i="9"/>
  <c r="C638" i="9"/>
  <c r="D630" i="9"/>
  <c r="C630" i="9"/>
  <c r="D622" i="9"/>
  <c r="C622" i="9"/>
  <c r="B567" i="9"/>
  <c r="C567" i="9"/>
  <c r="E528" i="9"/>
  <c r="C528" i="9"/>
  <c r="D513" i="9"/>
  <c r="C513" i="9"/>
  <c r="D505" i="9"/>
  <c r="C505" i="9"/>
  <c r="D497" i="9"/>
  <c r="C497" i="9"/>
  <c r="D489" i="9"/>
  <c r="C489" i="9"/>
  <c r="D481" i="9"/>
  <c r="C481" i="9"/>
  <c r="D458" i="9"/>
  <c r="C458" i="9"/>
  <c r="D442" i="9"/>
  <c r="C442" i="9"/>
  <c r="B434" i="9"/>
  <c r="C434" i="9"/>
  <c r="D427" i="9"/>
  <c r="C427" i="9"/>
  <c r="D419" i="9"/>
  <c r="C419" i="9"/>
  <c r="E404" i="9"/>
  <c r="C404" i="9"/>
  <c r="B372" i="9"/>
  <c r="C372" i="9"/>
  <c r="E356" i="9"/>
  <c r="C356" i="9"/>
  <c r="E348" i="9"/>
  <c r="C348" i="9"/>
  <c r="E328" i="9"/>
  <c r="C328" i="9"/>
  <c r="E320" i="9"/>
  <c r="C320" i="9"/>
  <c r="D272" i="9"/>
  <c r="C272" i="9"/>
  <c r="D248" i="9"/>
  <c r="C248" i="9"/>
  <c r="D240" i="9"/>
  <c r="C240" i="9"/>
  <c r="D232" i="9"/>
  <c r="C232" i="9"/>
  <c r="D224" i="9"/>
  <c r="C224" i="9"/>
  <c r="B184" i="9"/>
  <c r="C184" i="9"/>
  <c r="B168" i="9"/>
  <c r="C168" i="9"/>
  <c r="B136" i="9"/>
  <c r="C136" i="9"/>
  <c r="B72" i="9"/>
  <c r="C72" i="9"/>
  <c r="B56" i="9"/>
  <c r="C56" i="9"/>
  <c r="D40" i="9"/>
  <c r="C40" i="9"/>
  <c r="C1018" i="9"/>
  <c r="C1009" i="9"/>
  <c r="C1000" i="9"/>
  <c r="C991" i="9"/>
  <c r="C982" i="9"/>
  <c r="C965" i="9"/>
  <c r="C956" i="9"/>
  <c r="C947" i="9"/>
  <c r="C938" i="9"/>
  <c r="C929" i="9"/>
  <c r="C921" i="9"/>
  <c r="C911" i="9"/>
  <c r="C903" i="9"/>
  <c r="C894" i="9"/>
  <c r="C886" i="9"/>
  <c r="C877" i="9"/>
  <c r="C868" i="9"/>
  <c r="C859" i="9"/>
  <c r="C850" i="9"/>
  <c r="C841" i="9"/>
  <c r="C832" i="9"/>
  <c r="C823" i="9"/>
  <c r="C815" i="9"/>
  <c r="C807" i="9"/>
  <c r="C797" i="9"/>
  <c r="C789" i="9"/>
  <c r="C780" i="9"/>
  <c r="C765" i="9"/>
  <c r="C747" i="9"/>
  <c r="C731" i="9"/>
  <c r="C713" i="9"/>
  <c r="C695" i="9"/>
  <c r="C626" i="9"/>
  <c r="C605" i="9"/>
  <c r="C535" i="9"/>
  <c r="C465" i="9"/>
  <c r="C414" i="9"/>
  <c r="C367" i="9"/>
  <c r="C344" i="9"/>
  <c r="C322" i="9"/>
  <c r="C297" i="9"/>
  <c r="C273" i="9"/>
  <c r="C252" i="9"/>
  <c r="C226" i="9"/>
  <c r="C203" i="9"/>
  <c r="C182" i="9"/>
  <c r="C156" i="9"/>
  <c r="C86" i="9"/>
  <c r="C41" i="9"/>
  <c r="D237" i="9"/>
  <c r="C237" i="9"/>
  <c r="B45" i="9"/>
  <c r="C45" i="9"/>
  <c r="D610" i="9"/>
  <c r="C610" i="9"/>
  <c r="D493" i="9"/>
  <c r="C493" i="9"/>
  <c r="D345" i="9"/>
  <c r="C345" i="9"/>
  <c r="D276" i="9"/>
  <c r="C276" i="9"/>
  <c r="B92" i="9"/>
  <c r="C92" i="9"/>
  <c r="B29" i="9"/>
  <c r="C29" i="9"/>
  <c r="D680" i="9"/>
  <c r="C680" i="9"/>
  <c r="D617" i="9"/>
  <c r="C617" i="9"/>
  <c r="D383" i="9"/>
  <c r="C383" i="9"/>
  <c r="D283" i="9"/>
  <c r="C283" i="9"/>
  <c r="D219" i="9"/>
  <c r="C219" i="9"/>
  <c r="C1012" i="9"/>
  <c r="C871" i="9"/>
  <c r="E761" i="9"/>
  <c r="C761" i="9"/>
  <c r="D671" i="9"/>
  <c r="C671" i="9"/>
  <c r="E577" i="9"/>
  <c r="C577" i="9"/>
  <c r="D507" i="9"/>
  <c r="C507" i="9"/>
  <c r="E452" i="9"/>
  <c r="C452" i="9"/>
  <c r="D382" i="9"/>
  <c r="C382" i="9"/>
  <c r="D298" i="9"/>
  <c r="C298" i="9"/>
  <c r="B178" i="9"/>
  <c r="C178" i="9"/>
  <c r="B154" i="9"/>
  <c r="C154" i="9"/>
  <c r="B98" i="9"/>
  <c r="C98" i="9"/>
  <c r="B74" i="9"/>
  <c r="C74" i="9"/>
  <c r="C1020" i="9"/>
  <c r="C941" i="9"/>
  <c r="C932" i="9"/>
  <c r="C896" i="9"/>
  <c r="C879" i="9"/>
  <c r="C800" i="9"/>
  <c r="C754" i="9"/>
  <c r="C633" i="9"/>
  <c r="C563" i="9"/>
  <c r="C375" i="9"/>
  <c r="E766" i="9"/>
  <c r="C766" i="9"/>
  <c r="E727" i="9"/>
  <c r="C727" i="9"/>
  <c r="E700" i="9"/>
  <c r="C700" i="9"/>
  <c r="B645" i="9"/>
  <c r="C645" i="9"/>
  <c r="B629" i="9"/>
  <c r="C629" i="9"/>
  <c r="B613" i="9"/>
  <c r="C613" i="9"/>
  <c r="E582" i="9"/>
  <c r="C582" i="9"/>
  <c r="E566" i="9"/>
  <c r="C566" i="9"/>
  <c r="D519" i="9"/>
  <c r="C519" i="9"/>
  <c r="E496" i="9"/>
  <c r="C496" i="9"/>
  <c r="E480" i="9"/>
  <c r="C480" i="9"/>
  <c r="D371" i="9"/>
  <c r="C371" i="9"/>
  <c r="D355" i="9"/>
  <c r="C355" i="9"/>
  <c r="E319" i="9"/>
  <c r="C319" i="9"/>
  <c r="E303" i="9"/>
  <c r="C303" i="9"/>
  <c r="D295" i="9"/>
  <c r="C295" i="9"/>
  <c r="D263" i="9"/>
  <c r="C263" i="9"/>
  <c r="D239" i="9"/>
  <c r="C239" i="9"/>
  <c r="D223" i="9"/>
  <c r="C223" i="9"/>
  <c r="D207" i="9"/>
  <c r="C207" i="9"/>
  <c r="B39" i="9"/>
  <c r="C39" i="9"/>
  <c r="C1017" i="9"/>
  <c r="C1008" i="9"/>
  <c r="C999" i="9"/>
  <c r="C990" i="9"/>
  <c r="C972" i="9"/>
  <c r="C964" i="9"/>
  <c r="C955" i="9"/>
  <c r="C946" i="9"/>
  <c r="C937" i="9"/>
  <c r="C919" i="9"/>
  <c r="C910" i="9"/>
  <c r="C902" i="9"/>
  <c r="C893" i="9"/>
  <c r="C885" i="9"/>
  <c r="C876" i="9"/>
  <c r="C867" i="9"/>
  <c r="C840" i="9"/>
  <c r="C831" i="9"/>
  <c r="C822" i="9"/>
  <c r="C814" i="9"/>
  <c r="C778" i="9"/>
  <c r="C746" i="9"/>
  <c r="C729" i="9"/>
  <c r="C694" i="9"/>
  <c r="C670" i="9"/>
  <c r="C624" i="9"/>
  <c r="C600" i="9"/>
  <c r="C554" i="9"/>
  <c r="C529" i="9"/>
  <c r="C509" i="9"/>
  <c r="C484" i="9"/>
  <c r="C459" i="9"/>
  <c r="C438" i="9"/>
  <c r="C387" i="9"/>
  <c r="C366" i="9"/>
  <c r="C271" i="9"/>
  <c r="C130" i="9"/>
  <c r="C106" i="9"/>
  <c r="C35" i="9"/>
  <c r="D205" i="9"/>
  <c r="C205" i="9"/>
  <c r="E732" i="9"/>
  <c r="C732" i="9"/>
  <c r="E665" i="9"/>
  <c r="C665" i="9"/>
  <c r="E587" i="9"/>
  <c r="C587" i="9"/>
  <c r="D548" i="9"/>
  <c r="C548" i="9"/>
  <c r="D446" i="9"/>
  <c r="C446" i="9"/>
  <c r="D292" i="9"/>
  <c r="C292" i="9"/>
  <c r="D260" i="9"/>
  <c r="C260" i="9"/>
  <c r="B188" i="9"/>
  <c r="C188" i="9"/>
  <c r="B172" i="9"/>
  <c r="C172" i="9"/>
  <c r="D36" i="9"/>
  <c r="C36" i="9"/>
  <c r="E770" i="9"/>
  <c r="C770" i="9"/>
  <c r="B762" i="9"/>
  <c r="C762" i="9"/>
  <c r="D664" i="9"/>
  <c r="C664" i="9"/>
  <c r="D601" i="9"/>
  <c r="C601" i="9"/>
  <c r="D586" i="9"/>
  <c r="C586" i="9"/>
  <c r="D523" i="9"/>
  <c r="C523" i="9"/>
  <c r="D461" i="9"/>
  <c r="C461" i="9"/>
  <c r="E307" i="9"/>
  <c r="C307" i="9"/>
  <c r="D275" i="9"/>
  <c r="C275" i="9"/>
  <c r="D769" i="9"/>
  <c r="C769" i="9"/>
  <c r="D753" i="9"/>
  <c r="C753" i="9"/>
  <c r="E716" i="9"/>
  <c r="C716" i="9"/>
  <c r="D656" i="9"/>
  <c r="C656" i="9"/>
  <c r="B530" i="9"/>
  <c r="C530" i="9"/>
  <c r="D398" i="9"/>
  <c r="C398" i="9"/>
  <c r="D337" i="9"/>
  <c r="C337" i="9"/>
  <c r="D250" i="9"/>
  <c r="C250" i="9"/>
  <c r="B186" i="9"/>
  <c r="C186" i="9"/>
  <c r="B170" i="9"/>
  <c r="C170" i="9"/>
  <c r="B162" i="9"/>
  <c r="C162" i="9"/>
  <c r="B90" i="9"/>
  <c r="C90" i="9"/>
  <c r="C1011" i="9"/>
  <c r="C1002" i="9"/>
  <c r="C949" i="9"/>
  <c r="C888" i="9"/>
  <c r="C870" i="9"/>
  <c r="C817" i="9"/>
  <c r="C538" i="9"/>
  <c r="C468" i="9"/>
  <c r="C234" i="9"/>
  <c r="B743" i="9"/>
  <c r="C743" i="9"/>
  <c r="D735" i="9"/>
  <c r="C735" i="9"/>
  <c r="B707" i="9"/>
  <c r="C707" i="9"/>
  <c r="B637" i="9"/>
  <c r="C637" i="9"/>
  <c r="B621" i="9"/>
  <c r="C621" i="9"/>
  <c r="D590" i="9"/>
  <c r="C590" i="9"/>
  <c r="D558" i="9"/>
  <c r="C558" i="9"/>
  <c r="D543" i="9"/>
  <c r="C543" i="9"/>
  <c r="B488" i="9"/>
  <c r="C488" i="9"/>
  <c r="D449" i="9"/>
  <c r="C449" i="9"/>
  <c r="D433" i="9"/>
  <c r="C433" i="9"/>
  <c r="D395" i="9"/>
  <c r="C395" i="9"/>
  <c r="D379" i="9"/>
  <c r="C379" i="9"/>
  <c r="D363" i="9"/>
  <c r="C363" i="9"/>
  <c r="D334" i="9"/>
  <c r="C334" i="9"/>
  <c r="D327" i="9"/>
  <c r="C327" i="9"/>
  <c r="E311" i="9"/>
  <c r="C311" i="9"/>
  <c r="D231" i="9"/>
  <c r="C231" i="9"/>
  <c r="D215" i="9"/>
  <c r="C215" i="9"/>
  <c r="D199" i="9"/>
  <c r="C199" i="9"/>
  <c r="E757" i="9"/>
  <c r="C757" i="9"/>
  <c r="B742" i="9"/>
  <c r="C742" i="9"/>
  <c r="E734" i="9"/>
  <c r="C734" i="9"/>
  <c r="D726" i="9"/>
  <c r="C726" i="9"/>
  <c r="E691" i="9"/>
  <c r="C691" i="9"/>
  <c r="D683" i="9"/>
  <c r="C683" i="9"/>
  <c r="D675" i="9"/>
  <c r="C675" i="9"/>
  <c r="D652" i="9"/>
  <c r="C652" i="9"/>
  <c r="D628" i="9"/>
  <c r="C628" i="9"/>
  <c r="D620" i="9"/>
  <c r="C620" i="9"/>
  <c r="D612" i="9"/>
  <c r="C612" i="9"/>
  <c r="D604" i="9"/>
  <c r="C604" i="9"/>
  <c r="D573" i="9"/>
  <c r="C573" i="9"/>
  <c r="B550" i="9"/>
  <c r="C550" i="9"/>
  <c r="B542" i="9"/>
  <c r="C542" i="9"/>
  <c r="E534" i="9"/>
  <c r="C534" i="9"/>
  <c r="D511" i="9"/>
  <c r="C511" i="9"/>
  <c r="D503" i="9"/>
  <c r="C503" i="9"/>
  <c r="D487" i="9"/>
  <c r="C487" i="9"/>
  <c r="D479" i="9"/>
  <c r="C479" i="9"/>
  <c r="B472" i="9"/>
  <c r="C472" i="9"/>
  <c r="B440" i="9"/>
  <c r="C440" i="9"/>
  <c r="D425" i="9"/>
  <c r="C425" i="9"/>
  <c r="D417" i="9"/>
  <c r="C417" i="9"/>
  <c r="D410" i="9"/>
  <c r="C410" i="9"/>
  <c r="B386" i="9"/>
  <c r="C386" i="9"/>
  <c r="D362" i="9"/>
  <c r="C362" i="9"/>
  <c r="B354" i="9"/>
  <c r="C354" i="9"/>
  <c r="D347" i="9"/>
  <c r="C347" i="9"/>
  <c r="E339" i="9"/>
  <c r="E318" i="9"/>
  <c r="C318" i="9"/>
  <c r="E310" i="9"/>
  <c r="C310" i="9"/>
  <c r="E302" i="9"/>
  <c r="C302" i="9"/>
  <c r="D294" i="9"/>
  <c r="C294" i="9"/>
  <c r="D286" i="9"/>
  <c r="C286" i="9"/>
  <c r="D278" i="9"/>
  <c r="C278" i="9"/>
  <c r="D254" i="9"/>
  <c r="C254" i="9"/>
  <c r="D230" i="9"/>
  <c r="C230" i="9"/>
  <c r="D222" i="9"/>
  <c r="C222" i="9"/>
  <c r="D214" i="9"/>
  <c r="C214" i="9"/>
  <c r="D206" i="9"/>
  <c r="C206" i="9"/>
  <c r="B166" i="9"/>
  <c r="C166" i="9"/>
  <c r="B150" i="9"/>
  <c r="C150" i="9"/>
  <c r="B142" i="9"/>
  <c r="C142" i="9"/>
  <c r="B134" i="9"/>
  <c r="C134" i="9"/>
  <c r="B126" i="9"/>
  <c r="C126" i="9"/>
  <c r="B118" i="9"/>
  <c r="C118" i="9"/>
  <c r="B110" i="9"/>
  <c r="C110" i="9"/>
  <c r="B78" i="9"/>
  <c r="C78" i="9"/>
  <c r="B62" i="9"/>
  <c r="C62" i="9"/>
  <c r="B54" i="9"/>
  <c r="C54" i="9"/>
  <c r="B31" i="9"/>
  <c r="C31" i="9"/>
  <c r="C1024" i="9"/>
  <c r="C1016" i="9"/>
  <c r="C1006" i="9"/>
  <c r="C998" i="9"/>
  <c r="C980" i="9"/>
  <c r="C971" i="9"/>
  <c r="C963" i="9"/>
  <c r="C954" i="9"/>
  <c r="C945" i="9"/>
  <c r="C936" i="9"/>
  <c r="C918" i="9"/>
  <c r="C909" i="9"/>
  <c r="C900" i="9"/>
  <c r="C892" i="9"/>
  <c r="C884" i="9"/>
  <c r="C875" i="9"/>
  <c r="C866" i="9"/>
  <c r="C848" i="9"/>
  <c r="C839" i="9"/>
  <c r="C830" i="9"/>
  <c r="C821" i="9"/>
  <c r="C813" i="9"/>
  <c r="C804" i="9"/>
  <c r="C786" i="9"/>
  <c r="C777" i="9"/>
  <c r="C763" i="9"/>
  <c r="C745" i="9"/>
  <c r="C728" i="9"/>
  <c r="C710" i="9"/>
  <c r="C693" i="9"/>
  <c r="C644" i="9"/>
  <c r="C598" i="9"/>
  <c r="C574" i="9"/>
  <c r="C553" i="9"/>
  <c r="C527" i="9"/>
  <c r="C504" i="9"/>
  <c r="C482" i="9"/>
  <c r="C457" i="9"/>
  <c r="C411" i="9"/>
  <c r="C340" i="9"/>
  <c r="C315" i="9"/>
  <c r="C290" i="9"/>
  <c r="C270" i="9"/>
  <c r="C244" i="9"/>
  <c r="C220" i="9"/>
  <c r="C200" i="9"/>
  <c r="C174" i="9"/>
  <c r="C104" i="9"/>
  <c r="C58" i="9"/>
  <c r="C33" i="9"/>
  <c r="C988" i="9"/>
  <c r="C912" i="9"/>
  <c r="C836" i="9"/>
  <c r="C760" i="9"/>
  <c r="C608" i="9"/>
  <c r="C532" i="9"/>
  <c r="C456" i="9"/>
  <c r="C304" i="9"/>
  <c r="C228" i="9"/>
  <c r="C152" i="9"/>
  <c r="C76" i="9"/>
  <c r="C950" i="9"/>
  <c r="C874" i="9"/>
  <c r="C798" i="9"/>
  <c r="C722" i="9"/>
  <c r="C646" i="9"/>
  <c r="C570" i="9"/>
  <c r="C494" i="9"/>
  <c r="C418" i="9"/>
  <c r="C342" i="9"/>
  <c r="C266" i="9"/>
  <c r="C190" i="9"/>
  <c r="C114" i="9"/>
  <c r="C38" i="9"/>
  <c r="C1007" i="9"/>
  <c r="C931" i="9"/>
  <c r="C855" i="9"/>
  <c r="C779" i="9"/>
  <c r="C703" i="9"/>
  <c r="C627" i="9"/>
  <c r="C551" i="9"/>
  <c r="C475" i="9"/>
  <c r="C399" i="9"/>
  <c r="C323" i="9"/>
  <c r="C247" i="9"/>
  <c r="D920" i="9"/>
  <c r="B787" i="9"/>
  <c r="C882" i="9"/>
  <c r="C730" i="9"/>
  <c r="C426" i="9"/>
  <c r="C274" i="9"/>
  <c r="C122" i="9"/>
  <c r="C977" i="9"/>
  <c r="C825" i="9"/>
  <c r="C673" i="9"/>
  <c r="C521" i="9"/>
  <c r="C369" i="9"/>
  <c r="C217" i="9"/>
  <c r="C920" i="9"/>
  <c r="C768" i="9"/>
  <c r="C616" i="9"/>
  <c r="C464" i="9"/>
  <c r="C312" i="9"/>
  <c r="C1015" i="9"/>
  <c r="C863" i="9"/>
  <c r="C711" i="9"/>
  <c r="C559" i="9"/>
  <c r="C407" i="9"/>
  <c r="C255" i="9"/>
  <c r="C958" i="9"/>
  <c r="C806" i="9"/>
  <c r="C654" i="9"/>
  <c r="C502" i="9"/>
  <c r="C350" i="9"/>
  <c r="C198" i="9"/>
  <c r="C46" i="9"/>
  <c r="C901" i="9"/>
  <c r="C749" i="9"/>
  <c r="C597" i="9"/>
  <c r="C445" i="9"/>
  <c r="C293" i="9"/>
  <c r="C996" i="9"/>
  <c r="C844" i="9"/>
  <c r="C388" i="9"/>
  <c r="C236" i="9"/>
  <c r="C939" i="9"/>
  <c r="C787" i="9"/>
  <c r="C635" i="9"/>
  <c r="C483" i="9"/>
  <c r="C331" i="9"/>
  <c r="C27" i="9"/>
  <c r="D106" i="14"/>
  <c r="D135" i="14"/>
  <c r="C135" i="14"/>
  <c r="F134" i="14"/>
  <c r="E134" i="14"/>
  <c r="D134" i="14"/>
  <c r="F135" i="14"/>
  <c r="D133" i="14"/>
  <c r="D81" i="14"/>
  <c r="E106" i="14"/>
  <c r="C133" i="14"/>
  <c r="E133" i="14"/>
  <c r="B981" i="9"/>
  <c r="B871" i="9"/>
  <c r="E721" i="9"/>
  <c r="D600" i="9"/>
  <c r="B570" i="9"/>
  <c r="D550" i="9"/>
  <c r="D498" i="9"/>
  <c r="B461" i="9"/>
  <c r="B432" i="9"/>
  <c r="D388" i="9"/>
  <c r="D912" i="9"/>
  <c r="D884" i="9"/>
  <c r="B541" i="9"/>
  <c r="D534" i="9"/>
  <c r="B474" i="9"/>
  <c r="D984" i="9"/>
  <c r="D434" i="9"/>
  <c r="B429" i="9"/>
  <c r="B1005" i="9"/>
  <c r="D998" i="9"/>
  <c r="E895" i="9"/>
  <c r="B558" i="9"/>
  <c r="B895" i="9"/>
  <c r="D850" i="9"/>
  <c r="E804" i="9"/>
  <c r="E609" i="9"/>
  <c r="B420" i="9"/>
  <c r="E351" i="9"/>
  <c r="D970" i="9"/>
  <c r="E928" i="9"/>
  <c r="B923" i="9"/>
  <c r="D900" i="9"/>
  <c r="D870" i="9"/>
  <c r="B800" i="9"/>
  <c r="B764" i="9"/>
  <c r="D743" i="9"/>
  <c r="B706" i="9"/>
  <c r="E520" i="9"/>
  <c r="E498" i="9"/>
  <c r="B457" i="9"/>
  <c r="B413" i="9"/>
  <c r="B371" i="9"/>
  <c r="E887" i="9"/>
  <c r="B711" i="9"/>
  <c r="E342" i="9"/>
  <c r="D954" i="9"/>
  <c r="B947" i="9"/>
  <c r="B927" i="9"/>
  <c r="D922" i="9"/>
  <c r="B887" i="9"/>
  <c r="B861" i="9"/>
  <c r="B848" i="9"/>
  <c r="B841" i="9"/>
  <c r="B810" i="9"/>
  <c r="B804" i="9"/>
  <c r="D404" i="9"/>
  <c r="D390" i="9"/>
  <c r="B362" i="9"/>
  <c r="E903" i="9"/>
  <c r="D892" i="9"/>
  <c r="D747" i="9"/>
  <c r="D733" i="9"/>
  <c r="B40" i="9"/>
  <c r="B973" i="9"/>
  <c r="D946" i="9"/>
  <c r="B903" i="9"/>
  <c r="D872" i="9"/>
  <c r="B601" i="9"/>
  <c r="E454" i="9"/>
  <c r="E447" i="9"/>
  <c r="B415" i="9"/>
  <c r="E395" i="9"/>
  <c r="E340" i="9"/>
  <c r="B322" i="9"/>
  <c r="B993" i="9"/>
  <c r="E920" i="9"/>
  <c r="D908" i="9"/>
  <c r="D878" i="9"/>
  <c r="E725" i="9"/>
  <c r="D702" i="9"/>
  <c r="B665" i="9"/>
  <c r="E659" i="9"/>
  <c r="B473" i="9"/>
  <c r="E466" i="9"/>
  <c r="B447" i="9"/>
  <c r="E420" i="9"/>
  <c r="E388" i="9"/>
  <c r="B340" i="9"/>
  <c r="E335" i="9"/>
  <c r="B1009" i="9"/>
  <c r="B939" i="9"/>
  <c r="B933" i="9"/>
  <c r="D896" i="9"/>
  <c r="D880" i="9"/>
  <c r="D832" i="9"/>
  <c r="E811" i="9"/>
  <c r="D787" i="9"/>
  <c r="E743" i="9"/>
  <c r="B722" i="9"/>
  <c r="D665" i="9"/>
  <c r="B595" i="9"/>
  <c r="B576" i="9"/>
  <c r="E570" i="9"/>
  <c r="D566" i="9"/>
  <c r="D546" i="9"/>
  <c r="B515" i="9"/>
  <c r="B509" i="9"/>
  <c r="B496" i="9"/>
  <c r="E490" i="9"/>
  <c r="D466" i="9"/>
  <c r="B455" i="9"/>
  <c r="B445" i="9"/>
  <c r="B430" i="9"/>
  <c r="E418" i="9"/>
  <c r="B409" i="9"/>
  <c r="B393" i="9"/>
  <c r="B383" i="9"/>
  <c r="B378" i="9"/>
  <c r="B36" i="9"/>
  <c r="B1021" i="9"/>
  <c r="D1014" i="9"/>
  <c r="B989" i="9"/>
  <c r="D978" i="9"/>
  <c r="D972" i="9"/>
  <c r="B955" i="9"/>
  <c r="B949" i="9"/>
  <c r="E863" i="9"/>
  <c r="D342" i="9"/>
  <c r="B334" i="9"/>
  <c r="D994" i="9"/>
  <c r="D982" i="9"/>
  <c r="D960" i="9"/>
  <c r="D944" i="9"/>
  <c r="D938" i="9"/>
  <c r="B863" i="9"/>
  <c r="B397" i="9"/>
  <c r="B382" i="9"/>
  <c r="E370" i="9"/>
  <c r="B365" i="9"/>
  <c r="E361" i="9"/>
  <c r="E350" i="9"/>
  <c r="D346" i="9"/>
  <c r="E338" i="9"/>
  <c r="D299" i="9"/>
  <c r="B710" i="9"/>
  <c r="B700" i="9"/>
  <c r="E675" i="9"/>
  <c r="E580" i="9"/>
  <c r="E569" i="9"/>
  <c r="E564" i="9"/>
  <c r="B559" i="9"/>
  <c r="E553" i="9"/>
  <c r="D544" i="9"/>
  <c r="B538" i="9"/>
  <c r="B534" i="9"/>
  <c r="B528" i="9"/>
  <c r="E523" i="9"/>
  <c r="D518" i="9"/>
  <c r="D480" i="9"/>
  <c r="E475" i="9"/>
  <c r="B464" i="9"/>
  <c r="B458" i="9"/>
  <c r="B454" i="9"/>
  <c r="E443" i="9"/>
  <c r="E438" i="9"/>
  <c r="B416" i="9"/>
  <c r="B407" i="9"/>
  <c r="B391" i="9"/>
  <c r="B387" i="9"/>
  <c r="D370" i="9"/>
  <c r="B361" i="9"/>
  <c r="B350" i="9"/>
  <c r="B346" i="9"/>
  <c r="B338" i="9"/>
  <c r="B326" i="9"/>
  <c r="D320" i="9"/>
  <c r="E916" i="9"/>
  <c r="D904" i="9"/>
  <c r="D888" i="9"/>
  <c r="E872" i="9"/>
  <c r="B835" i="9"/>
  <c r="B803" i="9"/>
  <c r="D777" i="9"/>
  <c r="B771" i="9"/>
  <c r="D741" i="9"/>
  <c r="B675" i="9"/>
  <c r="B586" i="9"/>
  <c r="B573" i="9"/>
  <c r="B564" i="9"/>
  <c r="B553" i="9"/>
  <c r="B480" i="9"/>
  <c r="B438" i="9"/>
  <c r="E411" i="9"/>
  <c r="E402" i="9"/>
  <c r="E354" i="9"/>
  <c r="E930" i="9"/>
  <c r="D877" i="9"/>
  <c r="D727" i="9"/>
  <c r="D723" i="9"/>
  <c r="E693" i="9"/>
  <c r="E596" i="9"/>
  <c r="E537" i="9"/>
  <c r="E527" i="9"/>
  <c r="E442" i="9"/>
  <c r="E406" i="9"/>
  <c r="E363" i="9"/>
  <c r="D1010" i="9"/>
  <c r="D980" i="9"/>
  <c r="B969" i="9"/>
  <c r="B963" i="9"/>
  <c r="B957" i="9"/>
  <c r="E946" i="9"/>
  <c r="D930" i="9"/>
  <c r="B877" i="9"/>
  <c r="E827" i="9"/>
  <c r="B820" i="9"/>
  <c r="D802" i="9"/>
  <c r="D757" i="9"/>
  <c r="B727" i="9"/>
  <c r="B723" i="9"/>
  <c r="D693" i="9"/>
  <c r="E611" i="9"/>
  <c r="B596" i="9"/>
  <c r="B591" i="9"/>
  <c r="B563" i="9"/>
  <c r="B537" i="9"/>
  <c r="E532" i="9"/>
  <c r="B527" i="9"/>
  <c r="B510" i="9"/>
  <c r="E491" i="9"/>
  <c r="D452" i="9"/>
  <c r="B442" i="9"/>
  <c r="B410" i="9"/>
  <c r="B406" i="9"/>
  <c r="E379" i="9"/>
  <c r="B368" i="9"/>
  <c r="B363" i="9"/>
  <c r="B359" i="9"/>
  <c r="D348" i="9"/>
  <c r="D302" i="9"/>
  <c r="C106" i="14"/>
  <c r="E962" i="9"/>
  <c r="E936" i="9"/>
  <c r="E919" i="9"/>
  <c r="D879" i="9"/>
  <c r="E871" i="9"/>
  <c r="E847" i="9"/>
  <c r="D826" i="9"/>
  <c r="D822" i="9"/>
  <c r="E799" i="9"/>
  <c r="D795" i="9"/>
  <c r="D789" i="9"/>
  <c r="D761" i="9"/>
  <c r="E737" i="9"/>
  <c r="B734" i="9"/>
  <c r="B721" i="9"/>
  <c r="E711" i="9"/>
  <c r="D709" i="9"/>
  <c r="E695" i="9"/>
  <c r="E590" i="9"/>
  <c r="E574" i="9"/>
  <c r="E521" i="9"/>
  <c r="E358" i="9"/>
  <c r="E349" i="9"/>
  <c r="D319" i="9"/>
  <c r="D312" i="9"/>
  <c r="D1022" i="9"/>
  <c r="B1017" i="9"/>
  <c r="D1006" i="9"/>
  <c r="B1001" i="9"/>
  <c r="D990" i="9"/>
  <c r="B985" i="9"/>
  <c r="D976" i="9"/>
  <c r="D962" i="9"/>
  <c r="E944" i="9"/>
  <c r="D940" i="9"/>
  <c r="D936" i="9"/>
  <c r="E927" i="9"/>
  <c r="B919" i="9"/>
  <c r="D914" i="9"/>
  <c r="D906" i="9"/>
  <c r="D898" i="9"/>
  <c r="D890" i="9"/>
  <c r="D882" i="9"/>
  <c r="B879" i="9"/>
  <c r="B875" i="9"/>
  <c r="D868" i="9"/>
  <c r="E850" i="9"/>
  <c r="B847" i="9"/>
  <c r="E841" i="9"/>
  <c r="E835" i="9"/>
  <c r="B826" i="9"/>
  <c r="B822" i="9"/>
  <c r="D818" i="9"/>
  <c r="B807" i="9"/>
  <c r="B799" i="9"/>
  <c r="B795" i="9"/>
  <c r="B789" i="9"/>
  <c r="E785" i="9"/>
  <c r="B780" i="9"/>
  <c r="B765" i="9"/>
  <c r="B761" i="9"/>
  <c r="B745" i="9"/>
  <c r="B737" i="9"/>
  <c r="B695" i="9"/>
  <c r="B691" i="9"/>
  <c r="B590" i="9"/>
  <c r="B574" i="9"/>
  <c r="E530" i="9"/>
  <c r="B521" i="9"/>
  <c r="E474" i="9"/>
  <c r="E450" i="9"/>
  <c r="B426" i="9"/>
  <c r="D416" i="9"/>
  <c r="E413" i="9"/>
  <c r="E409" i="9"/>
  <c r="B400" i="9"/>
  <c r="B375" i="9"/>
  <c r="B358" i="9"/>
  <c r="B349" i="9"/>
  <c r="E341" i="9"/>
  <c r="E334" i="9"/>
  <c r="B329" i="9"/>
  <c r="B312" i="9"/>
  <c r="B306" i="9"/>
  <c r="B32" i="9"/>
  <c r="E952" i="9"/>
  <c r="E825" i="9"/>
  <c r="D754" i="9"/>
  <c r="D736" i="9"/>
  <c r="E697" i="9"/>
  <c r="D690" i="9"/>
  <c r="D673" i="9"/>
  <c r="D582" i="9"/>
  <c r="E554" i="9"/>
  <c r="E548" i="9"/>
  <c r="E516" i="9"/>
  <c r="E511" i="9"/>
  <c r="E425" i="9"/>
  <c r="E399" i="9"/>
  <c r="E374" i="9"/>
  <c r="D974" i="9"/>
  <c r="E960" i="9"/>
  <c r="D956" i="9"/>
  <c r="D952" i="9"/>
  <c r="B943" i="9"/>
  <c r="E912" i="9"/>
  <c r="E908" i="9"/>
  <c r="E904" i="9"/>
  <c r="E900" i="9"/>
  <c r="E896" i="9"/>
  <c r="E892" i="9"/>
  <c r="E888" i="9"/>
  <c r="E884" i="9"/>
  <c r="E880" i="9"/>
  <c r="E870" i="9"/>
  <c r="B854" i="9"/>
  <c r="B825" i="9"/>
  <c r="E820" i="9"/>
  <c r="D810" i="9"/>
  <c r="B797" i="9"/>
  <c r="B783" i="9"/>
  <c r="E773" i="9"/>
  <c r="D768" i="9"/>
  <c r="B754" i="9"/>
  <c r="B736" i="9"/>
  <c r="B713" i="9"/>
  <c r="D710" i="9"/>
  <c r="D706" i="9"/>
  <c r="B697" i="9"/>
  <c r="B690" i="9"/>
  <c r="B673" i="9"/>
  <c r="E607" i="9"/>
  <c r="B582" i="9"/>
  <c r="D576" i="9"/>
  <c r="E558" i="9"/>
  <c r="B554" i="9"/>
  <c r="B548" i="9"/>
  <c r="E543" i="9"/>
  <c r="D528" i="9"/>
  <c r="B516" i="9"/>
  <c r="B511" i="9"/>
  <c r="B506" i="9"/>
  <c r="B499" i="9"/>
  <c r="B489" i="9"/>
  <c r="D482" i="9"/>
  <c r="E473" i="9"/>
  <c r="B467" i="9"/>
  <c r="E457" i="9"/>
  <c r="B448" i="9"/>
  <c r="E429" i="9"/>
  <c r="B425" i="9"/>
  <c r="E415" i="9"/>
  <c r="B399" i="9"/>
  <c r="D374" i="9"/>
  <c r="D356" i="9"/>
  <c r="B343" i="9"/>
  <c r="B310" i="9"/>
  <c r="B304" i="9"/>
  <c r="D1018" i="9"/>
  <c r="B1013" i="9"/>
  <c r="D1002" i="9"/>
  <c r="B997" i="9"/>
  <c r="D986" i="9"/>
  <c r="B977" i="9"/>
  <c r="D968" i="9"/>
  <c r="B959" i="9"/>
  <c r="B941" i="9"/>
  <c r="D928" i="9"/>
  <c r="B915" i="9"/>
  <c r="E911" i="9"/>
  <c r="B907" i="9"/>
  <c r="B899" i="9"/>
  <c r="B891" i="9"/>
  <c r="B883" i="9"/>
  <c r="B869" i="9"/>
  <c r="B858" i="9"/>
  <c r="E842" i="9"/>
  <c r="B832" i="9"/>
  <c r="B819" i="9"/>
  <c r="B813" i="9"/>
  <c r="B781" i="9"/>
  <c r="B777" i="9"/>
  <c r="B757" i="9"/>
  <c r="D752" i="9"/>
  <c r="D734" i="9"/>
  <c r="B688" i="9"/>
  <c r="E738" i="9"/>
  <c r="D738" i="9"/>
  <c r="E649" i="9"/>
  <c r="B649" i="9"/>
  <c r="E966" i="9"/>
  <c r="E950" i="9"/>
  <c r="E934" i="9"/>
  <c r="E925" i="9"/>
  <c r="E917" i="9"/>
  <c r="E909" i="9"/>
  <c r="E901" i="9"/>
  <c r="E893" i="9"/>
  <c r="E885" i="9"/>
  <c r="E875" i="9"/>
  <c r="D873" i="9"/>
  <c r="E866" i="9"/>
  <c r="E858" i="9"/>
  <c r="E851" i="9"/>
  <c r="E836" i="9"/>
  <c r="E815" i="9"/>
  <c r="E805" i="9"/>
  <c r="D793" i="9"/>
  <c r="E783" i="9"/>
  <c r="D774" i="9"/>
  <c r="D758" i="9"/>
  <c r="D755" i="9"/>
  <c r="D748" i="9"/>
  <c r="E745" i="9"/>
  <c r="E704" i="9"/>
  <c r="B704" i="9"/>
  <c r="B683" i="9"/>
  <c r="E683" i="9"/>
  <c r="B639" i="9"/>
  <c r="D639" i="9"/>
  <c r="E633" i="9"/>
  <c r="B633" i="9"/>
  <c r="B627" i="9"/>
  <c r="D627" i="9"/>
  <c r="D585" i="9"/>
  <c r="B585" i="9"/>
  <c r="E585" i="9"/>
  <c r="B536" i="9"/>
  <c r="E536" i="9"/>
  <c r="D531" i="9"/>
  <c r="B531" i="9"/>
  <c r="B514" i="9"/>
  <c r="D514" i="9"/>
  <c r="E514" i="9"/>
  <c r="D526" i="9"/>
  <c r="B526" i="9"/>
  <c r="D966" i="9"/>
  <c r="E956" i="9"/>
  <c r="B953" i="9"/>
  <c r="D950" i="9"/>
  <c r="E940" i="9"/>
  <c r="B937" i="9"/>
  <c r="D934" i="9"/>
  <c r="B925" i="9"/>
  <c r="E922" i="9"/>
  <c r="B917" i="9"/>
  <c r="E914" i="9"/>
  <c r="B909" i="9"/>
  <c r="E906" i="9"/>
  <c r="B901" i="9"/>
  <c r="E898" i="9"/>
  <c r="B893" i="9"/>
  <c r="E890" i="9"/>
  <c r="B885" i="9"/>
  <c r="E882" i="9"/>
  <c r="B873" i="9"/>
  <c r="E868" i="9"/>
  <c r="D866" i="9"/>
  <c r="D854" i="9"/>
  <c r="B851" i="9"/>
  <c r="E843" i="9"/>
  <c r="B836" i="9"/>
  <c r="B829" i="9"/>
  <c r="E818" i="9"/>
  <c r="B815" i="9"/>
  <c r="E807" i="9"/>
  <c r="B805" i="9"/>
  <c r="E802" i="9"/>
  <c r="B793" i="9"/>
  <c r="D780" i="9"/>
  <c r="B774" i="9"/>
  <c r="D771" i="9"/>
  <c r="D764" i="9"/>
  <c r="B758" i="9"/>
  <c r="B755" i="9"/>
  <c r="B748" i="9"/>
  <c r="B738" i="9"/>
  <c r="E713" i="9"/>
  <c r="D649" i="9"/>
  <c r="B615" i="9"/>
  <c r="D615" i="9"/>
  <c r="D605" i="9"/>
  <c r="B605" i="9"/>
  <c r="D579" i="9"/>
  <c r="B579" i="9"/>
  <c r="E560" i="9"/>
  <c r="B560" i="9"/>
  <c r="D560" i="9"/>
  <c r="E742" i="9"/>
  <c r="D742" i="9"/>
  <c r="E717" i="9"/>
  <c r="B717" i="9"/>
  <c r="B631" i="9"/>
  <c r="D631" i="9"/>
  <c r="E625" i="9"/>
  <c r="B625" i="9"/>
  <c r="B619" i="9"/>
  <c r="D619" i="9"/>
  <c r="E598" i="9"/>
  <c r="B598" i="9"/>
  <c r="B594" i="9"/>
  <c r="D594" i="9"/>
  <c r="D539" i="9"/>
  <c r="E539" i="9"/>
  <c r="D1024" i="9"/>
  <c r="D1020" i="9"/>
  <c r="D1016" i="9"/>
  <c r="D1012" i="9"/>
  <c r="D1008" i="9"/>
  <c r="D1004" i="9"/>
  <c r="D1000" i="9"/>
  <c r="D996" i="9"/>
  <c r="D992" i="9"/>
  <c r="D988" i="9"/>
  <c r="E958" i="9"/>
  <c r="E942" i="9"/>
  <c r="D924" i="9"/>
  <c r="E921" i="9"/>
  <c r="D916" i="9"/>
  <c r="E913" i="9"/>
  <c r="E905" i="9"/>
  <c r="E897" i="9"/>
  <c r="E889" i="9"/>
  <c r="E881" i="9"/>
  <c r="E874" i="9"/>
  <c r="E867" i="9"/>
  <c r="D864" i="9"/>
  <c r="E857" i="9"/>
  <c r="D842" i="9"/>
  <c r="D838" i="9"/>
  <c r="E806" i="9"/>
  <c r="E801" i="9"/>
  <c r="E791" i="9"/>
  <c r="D785" i="9"/>
  <c r="E779" i="9"/>
  <c r="D773" i="9"/>
  <c r="D770" i="9"/>
  <c r="E763" i="9"/>
  <c r="E749" i="9"/>
  <c r="D716" i="9"/>
  <c r="D602" i="9"/>
  <c r="B602" i="9"/>
  <c r="E602" i="9"/>
  <c r="E964" i="9"/>
  <c r="B961" i="9"/>
  <c r="D958" i="9"/>
  <c r="E948" i="9"/>
  <c r="B945" i="9"/>
  <c r="D942" i="9"/>
  <c r="E932" i="9"/>
  <c r="B929" i="9"/>
  <c r="E926" i="9"/>
  <c r="B921" i="9"/>
  <c r="E918" i="9"/>
  <c r="B913" i="9"/>
  <c r="E910" i="9"/>
  <c r="B905" i="9"/>
  <c r="E902" i="9"/>
  <c r="B897" i="9"/>
  <c r="E894" i="9"/>
  <c r="B889" i="9"/>
  <c r="E886" i="9"/>
  <c r="B881" i="9"/>
  <c r="E876" i="9"/>
  <c r="D874" i="9"/>
  <c r="E869" i="9"/>
  <c r="D867" i="9"/>
  <c r="B864" i="9"/>
  <c r="B857" i="9"/>
  <c r="E852" i="9"/>
  <c r="B838" i="9"/>
  <c r="E831" i="9"/>
  <c r="D816" i="9"/>
  <c r="E809" i="9"/>
  <c r="D806" i="9"/>
  <c r="B801" i="9"/>
  <c r="D791" i="9"/>
  <c r="E781" i="9"/>
  <c r="D779" i="9"/>
  <c r="B770" i="9"/>
  <c r="E765" i="9"/>
  <c r="D763" i="9"/>
  <c r="D749" i="9"/>
  <c r="B741" i="9"/>
  <c r="E729" i="9"/>
  <c r="E720" i="9"/>
  <c r="B720" i="9"/>
  <c r="B716" i="9"/>
  <c r="E694" i="9"/>
  <c r="B694" i="9"/>
  <c r="B647" i="9"/>
  <c r="D647" i="9"/>
  <c r="E641" i="9"/>
  <c r="B641" i="9"/>
  <c r="B635" i="9"/>
  <c r="D635" i="9"/>
  <c r="E592" i="9"/>
  <c r="B592" i="9"/>
  <c r="D592" i="9"/>
  <c r="B643" i="9"/>
  <c r="D643" i="9"/>
  <c r="E512" i="9"/>
  <c r="B512" i="9"/>
  <c r="D512" i="9"/>
  <c r="B1023" i="9"/>
  <c r="B1019" i="9"/>
  <c r="B1015" i="9"/>
  <c r="B1011" i="9"/>
  <c r="B1007" i="9"/>
  <c r="B1003" i="9"/>
  <c r="B999" i="9"/>
  <c r="B995" i="9"/>
  <c r="B991" i="9"/>
  <c r="B987" i="9"/>
  <c r="B983" i="9"/>
  <c r="B979" i="9"/>
  <c r="B975" i="9"/>
  <c r="B971" i="9"/>
  <c r="B967" i="9"/>
  <c r="D964" i="9"/>
  <c r="E954" i="9"/>
  <c r="B951" i="9"/>
  <c r="D948" i="9"/>
  <c r="E938" i="9"/>
  <c r="B935" i="9"/>
  <c r="D932" i="9"/>
  <c r="D926" i="9"/>
  <c r="E923" i="9"/>
  <c r="D918" i="9"/>
  <c r="E915" i="9"/>
  <c r="D910" i="9"/>
  <c r="E907" i="9"/>
  <c r="D902" i="9"/>
  <c r="E899" i="9"/>
  <c r="D894" i="9"/>
  <c r="E891" i="9"/>
  <c r="D886" i="9"/>
  <c r="E883" i="9"/>
  <c r="E878" i="9"/>
  <c r="D876" i="9"/>
  <c r="E859" i="9"/>
  <c r="B852" i="9"/>
  <c r="B845" i="9"/>
  <c r="E834" i="9"/>
  <c r="B831" i="9"/>
  <c r="E819" i="9"/>
  <c r="B816" i="9"/>
  <c r="B809" i="9"/>
  <c r="E803" i="9"/>
  <c r="E797" i="9"/>
  <c r="E733" i="9"/>
  <c r="D729" i="9"/>
  <c r="E726" i="9"/>
  <c r="B726" i="9"/>
  <c r="D722" i="9"/>
  <c r="E701" i="9"/>
  <c r="B701" i="9"/>
  <c r="B623" i="9"/>
  <c r="D623" i="9"/>
  <c r="E617" i="9"/>
  <c r="B617" i="9"/>
  <c r="D547" i="9"/>
  <c r="B547" i="9"/>
  <c r="E707" i="9"/>
  <c r="D707" i="9"/>
  <c r="E681" i="9"/>
  <c r="B681" i="9"/>
  <c r="D681" i="9"/>
  <c r="D834" i="9"/>
  <c r="D689" i="9"/>
  <c r="E689" i="9"/>
  <c r="E667" i="9"/>
  <c r="B667" i="9"/>
  <c r="E657" i="9"/>
  <c r="D657" i="9"/>
  <c r="B651" i="9"/>
  <c r="D651" i="9"/>
  <c r="D575" i="9"/>
  <c r="B575" i="9"/>
  <c r="E575" i="9"/>
  <c r="B562" i="9"/>
  <c r="D562" i="9"/>
  <c r="E562" i="9"/>
  <c r="D557" i="9"/>
  <c r="B557" i="9"/>
  <c r="D522" i="9"/>
  <c r="B522" i="9"/>
  <c r="E522" i="9"/>
  <c r="D691" i="9"/>
  <c r="D688" i="9"/>
  <c r="E601" i="9"/>
  <c r="E591" i="9"/>
  <c r="B580" i="9"/>
  <c r="B569" i="9"/>
  <c r="B566" i="9"/>
  <c r="E559" i="9"/>
  <c r="E546" i="9"/>
  <c r="B543" i="9"/>
  <c r="E538" i="9"/>
  <c r="B532" i="9"/>
  <c r="B525" i="9"/>
  <c r="E507" i="9"/>
  <c r="E504" i="9"/>
  <c r="B494" i="9"/>
  <c r="B490" i="9"/>
  <c r="E486" i="9"/>
  <c r="B483" i="9"/>
  <c r="B462" i="9"/>
  <c r="E458" i="9"/>
  <c r="B452" i="9"/>
  <c r="D448" i="9"/>
  <c r="E445" i="9"/>
  <c r="B435" i="9"/>
  <c r="D418" i="9"/>
  <c r="B404" i="9"/>
  <c r="D400" i="9"/>
  <c r="E397" i="9"/>
  <c r="E393" i="9"/>
  <c r="B390" i="9"/>
  <c r="E383" i="9"/>
  <c r="E372" i="9"/>
  <c r="B366" i="9"/>
  <c r="B356" i="9"/>
  <c r="E352" i="9"/>
  <c r="B348" i="9"/>
  <c r="E343" i="9"/>
  <c r="B341" i="9"/>
  <c r="E336" i="9"/>
  <c r="B330" i="9"/>
  <c r="B314" i="9"/>
  <c r="D310" i="9"/>
  <c r="B302" i="9"/>
  <c r="D197" i="9"/>
  <c r="B42" i="9"/>
  <c r="E500" i="9"/>
  <c r="D486" i="9"/>
  <c r="E479" i="9"/>
  <c r="E468" i="9"/>
  <c r="E441" i="9"/>
  <c r="E431" i="9"/>
  <c r="E386" i="9"/>
  <c r="D372" i="9"/>
  <c r="D352" i="9"/>
  <c r="E345" i="9"/>
  <c r="D336" i="9"/>
  <c r="D318" i="9"/>
  <c r="E586" i="9"/>
  <c r="E506" i="9"/>
  <c r="B503" i="9"/>
  <c r="B500" i="9"/>
  <c r="D496" i="9"/>
  <c r="B493" i="9"/>
  <c r="E489" i="9"/>
  <c r="E482" i="9"/>
  <c r="B479" i="9"/>
  <c r="B471" i="9"/>
  <c r="B468" i="9"/>
  <c r="D464" i="9"/>
  <c r="E461" i="9"/>
  <c r="B451" i="9"/>
  <c r="B441" i="9"/>
  <c r="E434" i="9"/>
  <c r="B431" i="9"/>
  <c r="E427" i="9"/>
  <c r="B423" i="9"/>
  <c r="B403" i="9"/>
  <c r="D386" i="9"/>
  <c r="D368" i="9"/>
  <c r="E365" i="9"/>
  <c r="B355" i="9"/>
  <c r="E347" i="9"/>
  <c r="B345" i="9"/>
  <c r="D329" i="9"/>
  <c r="D326" i="9"/>
  <c r="B318" i="9"/>
  <c r="D304" i="9"/>
  <c r="B30" i="9"/>
  <c r="E502" i="9"/>
  <c r="E470" i="9"/>
  <c r="E436" i="9"/>
  <c r="E422" i="9"/>
  <c r="E344" i="9"/>
  <c r="B544" i="9"/>
  <c r="D530" i="9"/>
  <c r="B519" i="9"/>
  <c r="E505" i="9"/>
  <c r="D502" i="9"/>
  <c r="E495" i="9"/>
  <c r="E484" i="9"/>
  <c r="D470" i="9"/>
  <c r="E463" i="9"/>
  <c r="D450" i="9"/>
  <c r="B439" i="9"/>
  <c r="D436" i="9"/>
  <c r="D422" i="9"/>
  <c r="B419" i="9"/>
  <c r="D402" i="9"/>
  <c r="D384" i="9"/>
  <c r="E381" i="9"/>
  <c r="E377" i="9"/>
  <c r="E367" i="9"/>
  <c r="D354" i="9"/>
  <c r="B351" i="9"/>
  <c r="D344" i="9"/>
  <c r="E337" i="9"/>
  <c r="B335" i="9"/>
  <c r="D328" i="9"/>
  <c r="B320" i="9"/>
  <c r="D307" i="9"/>
  <c r="D303" i="9"/>
  <c r="B28" i="9"/>
  <c r="B505" i="9"/>
  <c r="B495" i="9"/>
  <c r="B487" i="9"/>
  <c r="B484" i="9"/>
  <c r="B477" i="9"/>
  <c r="B463" i="9"/>
  <c r="E459" i="9"/>
  <c r="B446" i="9"/>
  <c r="B398" i="9"/>
  <c r="B394" i="9"/>
  <c r="B384" i="9"/>
  <c r="B381" i="9"/>
  <c r="B377" i="9"/>
  <c r="B367" i="9"/>
  <c r="B337" i="9"/>
  <c r="B328" i="9"/>
  <c r="D315" i="9"/>
  <c r="D311" i="9"/>
  <c r="B38" i="9"/>
  <c r="E698" i="9"/>
  <c r="D698" i="9"/>
  <c r="E682" i="9"/>
  <c r="B682" i="9"/>
  <c r="D682" i="9"/>
  <c r="E674" i="9"/>
  <c r="B674" i="9"/>
  <c r="D674" i="9"/>
  <c r="E666" i="9"/>
  <c r="B666" i="9"/>
  <c r="D666" i="9"/>
  <c r="E658" i="9"/>
  <c r="B658" i="9"/>
  <c r="D658" i="9"/>
  <c r="E650" i="9"/>
  <c r="B650" i="9"/>
  <c r="D650" i="9"/>
  <c r="B584" i="9"/>
  <c r="D584" i="9"/>
  <c r="E584" i="9"/>
  <c r="E476" i="9"/>
  <c r="B476" i="9"/>
  <c r="D476" i="9"/>
  <c r="D469" i="9"/>
  <c r="B469" i="9"/>
  <c r="E469" i="9"/>
  <c r="D421" i="9"/>
  <c r="B421" i="9"/>
  <c r="E421" i="9"/>
  <c r="E380" i="9"/>
  <c r="B380" i="9"/>
  <c r="D380" i="9"/>
  <c r="B1024" i="9"/>
  <c r="B1022" i="9"/>
  <c r="B1020" i="9"/>
  <c r="B1018" i="9"/>
  <c r="B1016" i="9"/>
  <c r="B1014" i="9"/>
  <c r="B1012" i="9"/>
  <c r="B1010" i="9"/>
  <c r="B1008" i="9"/>
  <c r="B1006" i="9"/>
  <c r="B1004" i="9"/>
  <c r="B1002" i="9"/>
  <c r="B1000" i="9"/>
  <c r="B998" i="9"/>
  <c r="B996" i="9"/>
  <c r="B994" i="9"/>
  <c r="B992" i="9"/>
  <c r="B990" i="9"/>
  <c r="B988" i="9"/>
  <c r="B986" i="9"/>
  <c r="B984" i="9"/>
  <c r="B982" i="9"/>
  <c r="B980" i="9"/>
  <c r="B978" i="9"/>
  <c r="B976" i="9"/>
  <c r="B974" i="9"/>
  <c r="B972" i="9"/>
  <c r="B970" i="9"/>
  <c r="B968" i="9"/>
  <c r="E861" i="9"/>
  <c r="B859" i="9"/>
  <c r="E845" i="9"/>
  <c r="B843" i="9"/>
  <c r="E829" i="9"/>
  <c r="B827" i="9"/>
  <c r="E813" i="9"/>
  <c r="B811" i="9"/>
  <c r="E776" i="9"/>
  <c r="B776" i="9"/>
  <c r="B768" i="9"/>
  <c r="E760" i="9"/>
  <c r="B760" i="9"/>
  <c r="B752" i="9"/>
  <c r="E744" i="9"/>
  <c r="B744" i="9"/>
  <c r="E730" i="9"/>
  <c r="D730" i="9"/>
  <c r="B719" i="9"/>
  <c r="E719" i="9"/>
  <c r="E692" i="9"/>
  <c r="B692" i="9"/>
  <c r="D692" i="9"/>
  <c r="B689" i="9"/>
  <c r="E856" i="9"/>
  <c r="E840" i="9"/>
  <c r="E824" i="9"/>
  <c r="E808" i="9"/>
  <c r="E775" i="9"/>
  <c r="E759" i="9"/>
  <c r="B685" i="9"/>
  <c r="D685" i="9"/>
  <c r="E685" i="9"/>
  <c r="B677" i="9"/>
  <c r="D677" i="9"/>
  <c r="E677" i="9"/>
  <c r="B669" i="9"/>
  <c r="D669" i="9"/>
  <c r="E669" i="9"/>
  <c r="B661" i="9"/>
  <c r="D661" i="9"/>
  <c r="E661" i="9"/>
  <c r="B653" i="9"/>
  <c r="D653" i="9"/>
  <c r="E653" i="9"/>
  <c r="D501" i="9"/>
  <c r="B501" i="9"/>
  <c r="E501" i="9"/>
  <c r="E1023" i="9"/>
  <c r="E1021" i="9"/>
  <c r="E1019" i="9"/>
  <c r="E1017" i="9"/>
  <c r="E1015" i="9"/>
  <c r="E1013" i="9"/>
  <c r="E1011" i="9"/>
  <c r="E1009" i="9"/>
  <c r="E1007" i="9"/>
  <c r="E1005" i="9"/>
  <c r="E1003" i="9"/>
  <c r="E1001" i="9"/>
  <c r="E999" i="9"/>
  <c r="E997" i="9"/>
  <c r="E995" i="9"/>
  <c r="E993" i="9"/>
  <c r="E991" i="9"/>
  <c r="E989" i="9"/>
  <c r="E987" i="9"/>
  <c r="E985" i="9"/>
  <c r="E983" i="9"/>
  <c r="E981" i="9"/>
  <c r="E979" i="9"/>
  <c r="E977" i="9"/>
  <c r="E975" i="9"/>
  <c r="E973" i="9"/>
  <c r="E971" i="9"/>
  <c r="E969" i="9"/>
  <c r="E967" i="9"/>
  <c r="E965" i="9"/>
  <c r="E963" i="9"/>
  <c r="E961" i="9"/>
  <c r="E959" i="9"/>
  <c r="E957" i="9"/>
  <c r="E955" i="9"/>
  <c r="E953" i="9"/>
  <c r="E951" i="9"/>
  <c r="E949" i="9"/>
  <c r="E947" i="9"/>
  <c r="E945" i="9"/>
  <c r="E943" i="9"/>
  <c r="E941" i="9"/>
  <c r="E939" i="9"/>
  <c r="E937" i="9"/>
  <c r="E935" i="9"/>
  <c r="E933" i="9"/>
  <c r="E931" i="9"/>
  <c r="E929" i="9"/>
  <c r="E865" i="9"/>
  <c r="D856" i="9"/>
  <c r="E849" i="9"/>
  <c r="D840" i="9"/>
  <c r="E833" i="9"/>
  <c r="D824" i="9"/>
  <c r="E817" i="9"/>
  <c r="D808" i="9"/>
  <c r="E778" i="9"/>
  <c r="D778" i="9"/>
  <c r="D775" i="9"/>
  <c r="E762" i="9"/>
  <c r="D762" i="9"/>
  <c r="D759" i="9"/>
  <c r="E746" i="9"/>
  <c r="D746" i="9"/>
  <c r="B735" i="9"/>
  <c r="E735" i="9"/>
  <c r="D732" i="9"/>
  <c r="E724" i="9"/>
  <c r="B724" i="9"/>
  <c r="D724" i="9"/>
  <c r="E718" i="9"/>
  <c r="B718" i="9"/>
  <c r="B715" i="9"/>
  <c r="D715" i="9"/>
  <c r="E715" i="9"/>
  <c r="E712" i="9"/>
  <c r="B712" i="9"/>
  <c r="E684" i="9"/>
  <c r="B684" i="9"/>
  <c r="D684" i="9"/>
  <c r="E676" i="9"/>
  <c r="B676" i="9"/>
  <c r="D676" i="9"/>
  <c r="E668" i="9"/>
  <c r="B668" i="9"/>
  <c r="D668" i="9"/>
  <c r="E660" i="9"/>
  <c r="B660" i="9"/>
  <c r="D660" i="9"/>
  <c r="B865" i="9"/>
  <c r="E860" i="9"/>
  <c r="B849" i="9"/>
  <c r="E844" i="9"/>
  <c r="B833" i="9"/>
  <c r="E828" i="9"/>
  <c r="B817" i="9"/>
  <c r="E812" i="9"/>
  <c r="E796" i="9"/>
  <c r="E794" i="9"/>
  <c r="E792" i="9"/>
  <c r="E790" i="9"/>
  <c r="E788" i="9"/>
  <c r="E786" i="9"/>
  <c r="E784" i="9"/>
  <c r="E782" i="9"/>
  <c r="B767" i="9"/>
  <c r="E767" i="9"/>
  <c r="B751" i="9"/>
  <c r="E751" i="9"/>
  <c r="B732" i="9"/>
  <c r="B703" i="9"/>
  <c r="E703" i="9"/>
  <c r="D593" i="9"/>
  <c r="B593" i="9"/>
  <c r="E593" i="9"/>
  <c r="B578" i="9"/>
  <c r="D578" i="9"/>
  <c r="E578" i="9"/>
  <c r="E862" i="9"/>
  <c r="D860" i="9"/>
  <c r="E853" i="9"/>
  <c r="E846" i="9"/>
  <c r="D844" i="9"/>
  <c r="E837" i="9"/>
  <c r="E830" i="9"/>
  <c r="D828" i="9"/>
  <c r="E821" i="9"/>
  <c r="E814" i="9"/>
  <c r="D812" i="9"/>
  <c r="E798" i="9"/>
  <c r="D796" i="9"/>
  <c r="D794" i="9"/>
  <c r="D792" i="9"/>
  <c r="D790" i="9"/>
  <c r="D788" i="9"/>
  <c r="D786" i="9"/>
  <c r="D784" i="9"/>
  <c r="D782" i="9"/>
  <c r="E769" i="9"/>
  <c r="D766" i="9"/>
  <c r="E753" i="9"/>
  <c r="D750" i="9"/>
  <c r="E740" i="9"/>
  <c r="B740" i="9"/>
  <c r="D740" i="9"/>
  <c r="E714" i="9"/>
  <c r="D714" i="9"/>
  <c r="E705" i="9"/>
  <c r="D599" i="9"/>
  <c r="E599" i="9"/>
  <c r="B599" i="9"/>
  <c r="D862" i="9"/>
  <c r="E855" i="9"/>
  <c r="B853" i="9"/>
  <c r="D846" i="9"/>
  <c r="E839" i="9"/>
  <c r="B837" i="9"/>
  <c r="D830" i="9"/>
  <c r="E823" i="9"/>
  <c r="B821" i="9"/>
  <c r="D814" i="9"/>
  <c r="D798" i="9"/>
  <c r="E772" i="9"/>
  <c r="B772" i="9"/>
  <c r="B769" i="9"/>
  <c r="B766" i="9"/>
  <c r="E756" i="9"/>
  <c r="B756" i="9"/>
  <c r="B753" i="9"/>
  <c r="B750" i="9"/>
  <c r="D739" i="9"/>
  <c r="E708" i="9"/>
  <c r="B708" i="9"/>
  <c r="D708" i="9"/>
  <c r="B705" i="9"/>
  <c r="B699" i="9"/>
  <c r="D699" i="9"/>
  <c r="E699" i="9"/>
  <c r="E696" i="9"/>
  <c r="B696" i="9"/>
  <c r="D581" i="9"/>
  <c r="B581" i="9"/>
  <c r="E581" i="9"/>
  <c r="B855" i="9"/>
  <c r="B839" i="9"/>
  <c r="B823" i="9"/>
  <c r="B739" i="9"/>
  <c r="B731" i="9"/>
  <c r="D731" i="9"/>
  <c r="E728" i="9"/>
  <c r="B728" i="9"/>
  <c r="B698" i="9"/>
  <c r="B687" i="9"/>
  <c r="E687" i="9"/>
  <c r="B679" i="9"/>
  <c r="E679" i="9"/>
  <c r="B671" i="9"/>
  <c r="E671" i="9"/>
  <c r="B663" i="9"/>
  <c r="E663" i="9"/>
  <c r="B655" i="9"/>
  <c r="E655" i="9"/>
  <c r="B702" i="9"/>
  <c r="E686" i="9"/>
  <c r="B686" i="9"/>
  <c r="E678" i="9"/>
  <c r="B678" i="9"/>
  <c r="E670" i="9"/>
  <c r="B670" i="9"/>
  <c r="E662" i="9"/>
  <c r="B662" i="9"/>
  <c r="E654" i="9"/>
  <c r="B654" i="9"/>
  <c r="E646" i="9"/>
  <c r="B646" i="9"/>
  <c r="E638" i="9"/>
  <c r="B638" i="9"/>
  <c r="E630" i="9"/>
  <c r="B630" i="9"/>
  <c r="E622" i="9"/>
  <c r="B622" i="9"/>
  <c r="E614" i="9"/>
  <c r="B614" i="9"/>
  <c r="B611" i="9"/>
  <c r="E608" i="9"/>
  <c r="B608" i="9"/>
  <c r="D571" i="9"/>
  <c r="B571" i="9"/>
  <c r="B568" i="9"/>
  <c r="D568" i="9"/>
  <c r="D565" i="9"/>
  <c r="B565" i="9"/>
  <c r="D555" i="9"/>
  <c r="B555" i="9"/>
  <c r="B552" i="9"/>
  <c r="D552" i="9"/>
  <c r="D549" i="9"/>
  <c r="B549" i="9"/>
  <c r="D535" i="9"/>
  <c r="E535" i="9"/>
  <c r="E428" i="9"/>
  <c r="B428" i="9"/>
  <c r="D428" i="9"/>
  <c r="E645" i="9"/>
  <c r="E637" i="9"/>
  <c r="E629" i="9"/>
  <c r="E621" i="9"/>
  <c r="E613" i="9"/>
  <c r="D583" i="9"/>
  <c r="E583" i="9"/>
  <c r="D577" i="9"/>
  <c r="B577" i="9"/>
  <c r="D561" i="9"/>
  <c r="B561" i="9"/>
  <c r="E561" i="9"/>
  <c r="D542" i="9"/>
  <c r="E542" i="9"/>
  <c r="E524" i="9"/>
  <c r="B524" i="9"/>
  <c r="D524" i="9"/>
  <c r="D389" i="9"/>
  <c r="B389" i="9"/>
  <c r="E389" i="9"/>
  <c r="D196" i="9"/>
  <c r="E196" i="9"/>
  <c r="B196" i="9"/>
  <c r="E680" i="9"/>
  <c r="B680" i="9"/>
  <c r="E672" i="9"/>
  <c r="B672" i="9"/>
  <c r="E664" i="9"/>
  <c r="B664" i="9"/>
  <c r="E656" i="9"/>
  <c r="B656" i="9"/>
  <c r="E648" i="9"/>
  <c r="B648" i="9"/>
  <c r="D645" i="9"/>
  <c r="E640" i="9"/>
  <c r="B640" i="9"/>
  <c r="D637" i="9"/>
  <c r="E632" i="9"/>
  <c r="B632" i="9"/>
  <c r="D629" i="9"/>
  <c r="E624" i="9"/>
  <c r="B624" i="9"/>
  <c r="D621" i="9"/>
  <c r="E616" i="9"/>
  <c r="B616" i="9"/>
  <c r="D613" i="9"/>
  <c r="B607" i="9"/>
  <c r="E604" i="9"/>
  <c r="B604" i="9"/>
  <c r="D589" i="9"/>
  <c r="E589" i="9"/>
  <c r="D567" i="9"/>
  <c r="E567" i="9"/>
  <c r="D551" i="9"/>
  <c r="E551" i="9"/>
  <c r="D517" i="9"/>
  <c r="B517" i="9"/>
  <c r="E517" i="9"/>
  <c r="E444" i="9"/>
  <c r="B444" i="9"/>
  <c r="D444" i="9"/>
  <c r="D437" i="9"/>
  <c r="B437" i="9"/>
  <c r="E437" i="9"/>
  <c r="E396" i="9"/>
  <c r="B396" i="9"/>
  <c r="D396" i="9"/>
  <c r="E647" i="9"/>
  <c r="E639" i="9"/>
  <c r="E631" i="9"/>
  <c r="E623" i="9"/>
  <c r="E615" i="9"/>
  <c r="E610" i="9"/>
  <c r="B610" i="9"/>
  <c r="E600" i="9"/>
  <c r="E492" i="9"/>
  <c r="B492" i="9"/>
  <c r="D492" i="9"/>
  <c r="D485" i="9"/>
  <c r="B485" i="9"/>
  <c r="E485" i="9"/>
  <c r="E317" i="9"/>
  <c r="B317" i="9"/>
  <c r="D317" i="9"/>
  <c r="E642" i="9"/>
  <c r="B642" i="9"/>
  <c r="E634" i="9"/>
  <c r="B634" i="9"/>
  <c r="E626" i="9"/>
  <c r="B626" i="9"/>
  <c r="E618" i="9"/>
  <c r="B618" i="9"/>
  <c r="D603" i="9"/>
  <c r="B603" i="9"/>
  <c r="E588" i="9"/>
  <c r="B588" i="9"/>
  <c r="E540" i="9"/>
  <c r="B540" i="9"/>
  <c r="D540" i="9"/>
  <c r="E460" i="9"/>
  <c r="B460" i="9"/>
  <c r="D460" i="9"/>
  <c r="D453" i="9"/>
  <c r="B453" i="9"/>
  <c r="E453" i="9"/>
  <c r="D405" i="9"/>
  <c r="B405" i="9"/>
  <c r="E405" i="9"/>
  <c r="E364" i="9"/>
  <c r="B364" i="9"/>
  <c r="D364" i="9"/>
  <c r="D357" i="9"/>
  <c r="B357" i="9"/>
  <c r="E357" i="9"/>
  <c r="B609" i="9"/>
  <c r="E606" i="9"/>
  <c r="B606" i="9"/>
  <c r="D597" i="9"/>
  <c r="B597" i="9"/>
  <c r="D533" i="9"/>
  <c r="B533" i="9"/>
  <c r="E533" i="9"/>
  <c r="E412" i="9"/>
  <c r="B412" i="9"/>
  <c r="D412" i="9"/>
  <c r="E324" i="9"/>
  <c r="D324" i="9"/>
  <c r="B324" i="9"/>
  <c r="E652" i="9"/>
  <c r="B652" i="9"/>
  <c r="E644" i="9"/>
  <c r="B644" i="9"/>
  <c r="E636" i="9"/>
  <c r="B636" i="9"/>
  <c r="E628" i="9"/>
  <c r="B628" i="9"/>
  <c r="E620" i="9"/>
  <c r="B620" i="9"/>
  <c r="E612" i="9"/>
  <c r="B612" i="9"/>
  <c r="D587" i="9"/>
  <c r="B587" i="9"/>
  <c r="E572" i="9"/>
  <c r="B572" i="9"/>
  <c r="E556" i="9"/>
  <c r="B556" i="9"/>
  <c r="E508" i="9"/>
  <c r="B508" i="9"/>
  <c r="D508" i="9"/>
  <c r="D373" i="9"/>
  <c r="B373" i="9"/>
  <c r="E373" i="9"/>
  <c r="E526" i="9"/>
  <c r="E510" i="9"/>
  <c r="E494" i="9"/>
  <c r="E478" i="9"/>
  <c r="E462" i="9"/>
  <c r="E446" i="9"/>
  <c r="E430" i="9"/>
  <c r="E414" i="9"/>
  <c r="E398" i="9"/>
  <c r="E382" i="9"/>
  <c r="E366" i="9"/>
  <c r="E325" i="9"/>
  <c r="B325" i="9"/>
  <c r="B321" i="9"/>
  <c r="E519" i="9"/>
  <c r="E503" i="9"/>
  <c r="E487" i="9"/>
  <c r="E471" i="9"/>
  <c r="E455" i="9"/>
  <c r="E439" i="9"/>
  <c r="E423" i="9"/>
  <c r="E407" i="9"/>
  <c r="E391" i="9"/>
  <c r="E375" i="9"/>
  <c r="E359" i="9"/>
  <c r="E331" i="9"/>
  <c r="B331" i="9"/>
  <c r="E313" i="9"/>
  <c r="D313" i="9"/>
  <c r="E305" i="9"/>
  <c r="D305" i="9"/>
  <c r="E327" i="9"/>
  <c r="B327" i="9"/>
  <c r="E316" i="9"/>
  <c r="B316" i="9"/>
  <c r="D316" i="9"/>
  <c r="E308" i="9"/>
  <c r="B308" i="9"/>
  <c r="D308" i="9"/>
  <c r="E300" i="9"/>
  <c r="B300" i="9"/>
  <c r="D300" i="9"/>
  <c r="E573" i="9"/>
  <c r="E557" i="9"/>
  <c r="E541" i="9"/>
  <c r="B539" i="9"/>
  <c r="E525" i="9"/>
  <c r="B523" i="9"/>
  <c r="E509" i="9"/>
  <c r="B507" i="9"/>
  <c r="E493" i="9"/>
  <c r="B491" i="9"/>
  <c r="E477" i="9"/>
  <c r="B475" i="9"/>
  <c r="B459" i="9"/>
  <c r="B443" i="9"/>
  <c r="B427" i="9"/>
  <c r="B411" i="9"/>
  <c r="B395" i="9"/>
  <c r="B379" i="9"/>
  <c r="E323" i="9"/>
  <c r="B323" i="9"/>
  <c r="E488" i="9"/>
  <c r="E472" i="9"/>
  <c r="E456" i="9"/>
  <c r="E440" i="9"/>
  <c r="E424" i="9"/>
  <c r="E408" i="9"/>
  <c r="E392" i="9"/>
  <c r="E376" i="9"/>
  <c r="E360" i="9"/>
  <c r="E333" i="9"/>
  <c r="B333" i="9"/>
  <c r="E545" i="9"/>
  <c r="D536" i="9"/>
  <c r="E529" i="9"/>
  <c r="D520" i="9"/>
  <c r="E513" i="9"/>
  <c r="D504" i="9"/>
  <c r="E497" i="9"/>
  <c r="D488" i="9"/>
  <c r="E481" i="9"/>
  <c r="D472" i="9"/>
  <c r="E465" i="9"/>
  <c r="D456" i="9"/>
  <c r="E449" i="9"/>
  <c r="D440" i="9"/>
  <c r="E433" i="9"/>
  <c r="E426" i="9"/>
  <c r="D424" i="9"/>
  <c r="E417" i="9"/>
  <c r="E410" i="9"/>
  <c r="D408" i="9"/>
  <c r="E401" i="9"/>
  <c r="E394" i="9"/>
  <c r="D392" i="9"/>
  <c r="E385" i="9"/>
  <c r="E378" i="9"/>
  <c r="D376" i="9"/>
  <c r="E369" i="9"/>
  <c r="E362" i="9"/>
  <c r="D360" i="9"/>
  <c r="E353" i="9"/>
  <c r="E595" i="9"/>
  <c r="E579" i="9"/>
  <c r="E563" i="9"/>
  <c r="E547" i="9"/>
  <c r="B545" i="9"/>
  <c r="E531" i="9"/>
  <c r="B529" i="9"/>
  <c r="E515" i="9"/>
  <c r="B513" i="9"/>
  <c r="E499" i="9"/>
  <c r="B497" i="9"/>
  <c r="E483" i="9"/>
  <c r="B481" i="9"/>
  <c r="E467" i="9"/>
  <c r="B465" i="9"/>
  <c r="E451" i="9"/>
  <c r="B449" i="9"/>
  <c r="E435" i="9"/>
  <c r="B433" i="9"/>
  <c r="E419" i="9"/>
  <c r="B417" i="9"/>
  <c r="E403" i="9"/>
  <c r="B401" i="9"/>
  <c r="E387" i="9"/>
  <c r="B385" i="9"/>
  <c r="E371" i="9"/>
  <c r="B369" i="9"/>
  <c r="E355" i="9"/>
  <c r="B353" i="9"/>
  <c r="E332" i="9"/>
  <c r="D332" i="9"/>
  <c r="D325" i="9"/>
  <c r="D321" i="9"/>
  <c r="B319" i="9"/>
  <c r="B311" i="9"/>
  <c r="B303" i="9"/>
  <c r="B297" i="9"/>
  <c r="E297" i="9"/>
  <c r="B293" i="9"/>
  <c r="E293" i="9"/>
  <c r="B289" i="9"/>
  <c r="E289" i="9"/>
  <c r="B285" i="9"/>
  <c r="E285" i="9"/>
  <c r="B281" i="9"/>
  <c r="E281" i="9"/>
  <c r="B277" i="9"/>
  <c r="E277" i="9"/>
  <c r="B273" i="9"/>
  <c r="E273" i="9"/>
  <c r="B269" i="9"/>
  <c r="E269" i="9"/>
  <c r="B265" i="9"/>
  <c r="E265" i="9"/>
  <c r="B261" i="9"/>
  <c r="E261" i="9"/>
  <c r="B257" i="9"/>
  <c r="E257" i="9"/>
  <c r="B253" i="9"/>
  <c r="E253" i="9"/>
  <c r="B249" i="9"/>
  <c r="E249" i="9"/>
  <c r="B245" i="9"/>
  <c r="E245" i="9"/>
  <c r="B241" i="9"/>
  <c r="E241" i="9"/>
  <c r="B237" i="9"/>
  <c r="E237" i="9"/>
  <c r="B233" i="9"/>
  <c r="E233" i="9"/>
  <c r="B229" i="9"/>
  <c r="E229" i="9"/>
  <c r="B225" i="9"/>
  <c r="E225" i="9"/>
  <c r="B221" i="9"/>
  <c r="E221" i="9"/>
  <c r="B217" i="9"/>
  <c r="E217" i="9"/>
  <c r="B213" i="9"/>
  <c r="E213" i="9"/>
  <c r="B209" i="9"/>
  <c r="E209" i="9"/>
  <c r="B205" i="9"/>
  <c r="E205" i="9"/>
  <c r="B201" i="9"/>
  <c r="E201" i="9"/>
  <c r="D164" i="9"/>
  <c r="E164" i="9"/>
  <c r="B164" i="9"/>
  <c r="D132" i="9"/>
  <c r="E132" i="9"/>
  <c r="B132" i="9"/>
  <c r="D100" i="9"/>
  <c r="E100" i="9"/>
  <c r="B100" i="9"/>
  <c r="D68" i="9"/>
  <c r="E68" i="9"/>
  <c r="B68" i="9"/>
  <c r="E296" i="9"/>
  <c r="B296" i="9"/>
  <c r="E292" i="9"/>
  <c r="B292" i="9"/>
  <c r="E288" i="9"/>
  <c r="B288" i="9"/>
  <c r="E284" i="9"/>
  <c r="B284" i="9"/>
  <c r="E280" i="9"/>
  <c r="B280" i="9"/>
  <c r="E276" i="9"/>
  <c r="B276" i="9"/>
  <c r="E272" i="9"/>
  <c r="B272" i="9"/>
  <c r="E268" i="9"/>
  <c r="B268" i="9"/>
  <c r="E264" i="9"/>
  <c r="B264" i="9"/>
  <c r="E260" i="9"/>
  <c r="B260" i="9"/>
  <c r="E256" i="9"/>
  <c r="B256" i="9"/>
  <c r="E252" i="9"/>
  <c r="B252" i="9"/>
  <c r="E248" i="9"/>
  <c r="B248" i="9"/>
  <c r="E244" i="9"/>
  <c r="B244" i="9"/>
  <c r="E240" i="9"/>
  <c r="B240" i="9"/>
  <c r="E236" i="9"/>
  <c r="B236" i="9"/>
  <c r="E232" i="9"/>
  <c r="B232" i="9"/>
  <c r="E228" i="9"/>
  <c r="B228" i="9"/>
  <c r="E224" i="9"/>
  <c r="B224" i="9"/>
  <c r="E220" i="9"/>
  <c r="B220" i="9"/>
  <c r="E216" i="9"/>
  <c r="B216" i="9"/>
  <c r="E212" i="9"/>
  <c r="B212" i="9"/>
  <c r="E208" i="9"/>
  <c r="B208" i="9"/>
  <c r="E204" i="9"/>
  <c r="B204" i="9"/>
  <c r="E200" i="9"/>
  <c r="B200" i="9"/>
  <c r="B195" i="9"/>
  <c r="D195" i="9"/>
  <c r="E195" i="9"/>
  <c r="B169" i="9"/>
  <c r="D169" i="9"/>
  <c r="E169" i="9"/>
  <c r="B137" i="9"/>
  <c r="D137" i="9"/>
  <c r="E137" i="9"/>
  <c r="B105" i="9"/>
  <c r="D105" i="9"/>
  <c r="E105" i="9"/>
  <c r="B73" i="9"/>
  <c r="D73" i="9"/>
  <c r="E73" i="9"/>
  <c r="B315" i="9"/>
  <c r="B307" i="9"/>
  <c r="B299" i="9"/>
  <c r="D309" i="9"/>
  <c r="D301" i="9"/>
  <c r="B295" i="9"/>
  <c r="E295" i="9"/>
  <c r="B291" i="9"/>
  <c r="E291" i="9"/>
  <c r="B287" i="9"/>
  <c r="E287" i="9"/>
  <c r="B283" i="9"/>
  <c r="E283" i="9"/>
  <c r="B279" i="9"/>
  <c r="E279" i="9"/>
  <c r="B275" i="9"/>
  <c r="E275" i="9"/>
  <c r="B271" i="9"/>
  <c r="E271" i="9"/>
  <c r="B267" i="9"/>
  <c r="E267" i="9"/>
  <c r="B263" i="9"/>
  <c r="E263" i="9"/>
  <c r="B259" i="9"/>
  <c r="E259" i="9"/>
  <c r="B255" i="9"/>
  <c r="E255" i="9"/>
  <c r="B251" i="9"/>
  <c r="E251" i="9"/>
  <c r="B247" i="9"/>
  <c r="E247" i="9"/>
  <c r="B243" i="9"/>
  <c r="E243" i="9"/>
  <c r="B239" i="9"/>
  <c r="E239" i="9"/>
  <c r="B235" i="9"/>
  <c r="E235" i="9"/>
  <c r="B231" i="9"/>
  <c r="E231" i="9"/>
  <c r="B227" i="9"/>
  <c r="E227" i="9"/>
  <c r="B223" i="9"/>
  <c r="E223" i="9"/>
  <c r="B219" i="9"/>
  <c r="E219" i="9"/>
  <c r="B215" i="9"/>
  <c r="E215" i="9"/>
  <c r="B211" i="9"/>
  <c r="E211" i="9"/>
  <c r="B207" i="9"/>
  <c r="E207" i="9"/>
  <c r="B203" i="9"/>
  <c r="E203" i="9"/>
  <c r="B199" i="9"/>
  <c r="E199" i="9"/>
  <c r="D180" i="9"/>
  <c r="E180" i="9"/>
  <c r="B180" i="9"/>
  <c r="D148" i="9"/>
  <c r="E148" i="9"/>
  <c r="B148" i="9"/>
  <c r="D116" i="9"/>
  <c r="E116" i="9"/>
  <c r="B116" i="9"/>
  <c r="D84" i="9"/>
  <c r="E84" i="9"/>
  <c r="B84" i="9"/>
  <c r="D52" i="9"/>
  <c r="E52" i="9"/>
  <c r="B52" i="9"/>
  <c r="D330" i="9"/>
  <c r="D322" i="9"/>
  <c r="D314" i="9"/>
  <c r="B309" i="9"/>
  <c r="D306" i="9"/>
  <c r="B301" i="9"/>
  <c r="D192" i="9"/>
  <c r="E192" i="9"/>
  <c r="B192" i="9"/>
  <c r="E298" i="9"/>
  <c r="B298" i="9"/>
  <c r="E294" i="9"/>
  <c r="B294" i="9"/>
  <c r="E290" i="9"/>
  <c r="B290" i="9"/>
  <c r="E286" i="9"/>
  <c r="B286" i="9"/>
  <c r="E282" i="9"/>
  <c r="B282" i="9"/>
  <c r="E278" i="9"/>
  <c r="B278" i="9"/>
  <c r="E274" i="9"/>
  <c r="B274" i="9"/>
  <c r="E270" i="9"/>
  <c r="B270" i="9"/>
  <c r="E266" i="9"/>
  <c r="B266" i="9"/>
  <c r="E262" i="9"/>
  <c r="B262" i="9"/>
  <c r="E258" i="9"/>
  <c r="B258" i="9"/>
  <c r="E254" i="9"/>
  <c r="B254" i="9"/>
  <c r="E250" i="9"/>
  <c r="B250" i="9"/>
  <c r="E246" i="9"/>
  <c r="B246" i="9"/>
  <c r="E242" i="9"/>
  <c r="B242" i="9"/>
  <c r="E238" i="9"/>
  <c r="B238" i="9"/>
  <c r="E234" i="9"/>
  <c r="B234" i="9"/>
  <c r="E230" i="9"/>
  <c r="B230" i="9"/>
  <c r="E226" i="9"/>
  <c r="B226" i="9"/>
  <c r="E222" i="9"/>
  <c r="B222" i="9"/>
  <c r="E218" i="9"/>
  <c r="B218" i="9"/>
  <c r="E214" i="9"/>
  <c r="B214" i="9"/>
  <c r="E210" i="9"/>
  <c r="B210" i="9"/>
  <c r="E206" i="9"/>
  <c r="B206" i="9"/>
  <c r="E202" i="9"/>
  <c r="B202" i="9"/>
  <c r="E198" i="9"/>
  <c r="B198" i="9"/>
  <c r="B185" i="9"/>
  <c r="D185" i="9"/>
  <c r="E185" i="9"/>
  <c r="B153" i="9"/>
  <c r="D153" i="9"/>
  <c r="E153" i="9"/>
  <c r="B121" i="9"/>
  <c r="D121" i="9"/>
  <c r="E121" i="9"/>
  <c r="B89" i="9"/>
  <c r="D89" i="9"/>
  <c r="E89" i="9"/>
  <c r="B57" i="9"/>
  <c r="D57" i="9"/>
  <c r="E57" i="9"/>
  <c r="B181" i="9"/>
  <c r="D181" i="9"/>
  <c r="E181" i="9"/>
  <c r="D176" i="9"/>
  <c r="E176" i="9"/>
  <c r="B165" i="9"/>
  <c r="D165" i="9"/>
  <c r="E165" i="9"/>
  <c r="D160" i="9"/>
  <c r="E160" i="9"/>
  <c r="B149" i="9"/>
  <c r="D149" i="9"/>
  <c r="E149" i="9"/>
  <c r="D144" i="9"/>
  <c r="E144" i="9"/>
  <c r="B133" i="9"/>
  <c r="D133" i="9"/>
  <c r="E133" i="9"/>
  <c r="D128" i="9"/>
  <c r="E128" i="9"/>
  <c r="B117" i="9"/>
  <c r="D117" i="9"/>
  <c r="E117" i="9"/>
  <c r="D112" i="9"/>
  <c r="E112" i="9"/>
  <c r="B101" i="9"/>
  <c r="D101" i="9"/>
  <c r="E101" i="9"/>
  <c r="D96" i="9"/>
  <c r="E96" i="9"/>
  <c r="B85" i="9"/>
  <c r="D85" i="9"/>
  <c r="E85" i="9"/>
  <c r="D80" i="9"/>
  <c r="E80" i="9"/>
  <c r="B69" i="9"/>
  <c r="D69" i="9"/>
  <c r="E69" i="9"/>
  <c r="D64" i="9"/>
  <c r="E64" i="9"/>
  <c r="B53" i="9"/>
  <c r="D53" i="9"/>
  <c r="E53" i="9"/>
  <c r="D48" i="9"/>
  <c r="E48" i="9"/>
  <c r="B191" i="9"/>
  <c r="D191" i="9"/>
  <c r="E191" i="9"/>
  <c r="D186" i="9"/>
  <c r="E186" i="9"/>
  <c r="B175" i="9"/>
  <c r="D175" i="9"/>
  <c r="E175" i="9"/>
  <c r="D170" i="9"/>
  <c r="E170" i="9"/>
  <c r="B159" i="9"/>
  <c r="D159" i="9"/>
  <c r="E159" i="9"/>
  <c r="D154" i="9"/>
  <c r="E154" i="9"/>
  <c r="B143" i="9"/>
  <c r="D143" i="9"/>
  <c r="E143" i="9"/>
  <c r="D138" i="9"/>
  <c r="E138" i="9"/>
  <c r="B127" i="9"/>
  <c r="D127" i="9"/>
  <c r="E127" i="9"/>
  <c r="D122" i="9"/>
  <c r="E122" i="9"/>
  <c r="B111" i="9"/>
  <c r="D111" i="9"/>
  <c r="E111" i="9"/>
  <c r="D106" i="9"/>
  <c r="E106" i="9"/>
  <c r="B95" i="9"/>
  <c r="D95" i="9"/>
  <c r="E95" i="9"/>
  <c r="D90" i="9"/>
  <c r="E90" i="9"/>
  <c r="B79" i="9"/>
  <c r="D79" i="9"/>
  <c r="E79" i="9"/>
  <c r="D74" i="9"/>
  <c r="E74" i="9"/>
  <c r="B63" i="9"/>
  <c r="D63" i="9"/>
  <c r="E63" i="9"/>
  <c r="D58" i="9"/>
  <c r="E58" i="9"/>
  <c r="B47" i="9"/>
  <c r="D47" i="9"/>
  <c r="E47" i="9"/>
  <c r="E197" i="9"/>
  <c r="D190" i="9"/>
  <c r="E190" i="9"/>
  <c r="B179" i="9"/>
  <c r="D179" i="9"/>
  <c r="E179" i="9"/>
  <c r="D174" i="9"/>
  <c r="E174" i="9"/>
  <c r="B163" i="9"/>
  <c r="D163" i="9"/>
  <c r="E163" i="9"/>
  <c r="D158" i="9"/>
  <c r="E158" i="9"/>
  <c r="B147" i="9"/>
  <c r="D147" i="9"/>
  <c r="E147" i="9"/>
  <c r="D142" i="9"/>
  <c r="E142" i="9"/>
  <c r="B131" i="9"/>
  <c r="D131" i="9"/>
  <c r="E131" i="9"/>
  <c r="D126" i="9"/>
  <c r="E126" i="9"/>
  <c r="B115" i="9"/>
  <c r="D115" i="9"/>
  <c r="E115" i="9"/>
  <c r="D110" i="9"/>
  <c r="E110" i="9"/>
  <c r="B99" i="9"/>
  <c r="D99" i="9"/>
  <c r="E99" i="9"/>
  <c r="D94" i="9"/>
  <c r="E94" i="9"/>
  <c r="B83" i="9"/>
  <c r="D83" i="9"/>
  <c r="E83" i="9"/>
  <c r="D78" i="9"/>
  <c r="E78" i="9"/>
  <c r="B67" i="9"/>
  <c r="D67" i="9"/>
  <c r="E67" i="9"/>
  <c r="D62" i="9"/>
  <c r="E62" i="9"/>
  <c r="B51" i="9"/>
  <c r="D51" i="9"/>
  <c r="E51" i="9"/>
  <c r="D46" i="9"/>
  <c r="E46" i="9"/>
  <c r="D194" i="9"/>
  <c r="E194" i="9"/>
  <c r="B189" i="9"/>
  <c r="D189" i="9"/>
  <c r="E189" i="9"/>
  <c r="D184" i="9"/>
  <c r="E184" i="9"/>
  <c r="B173" i="9"/>
  <c r="D173" i="9"/>
  <c r="E173" i="9"/>
  <c r="D168" i="9"/>
  <c r="E168" i="9"/>
  <c r="B157" i="9"/>
  <c r="D157" i="9"/>
  <c r="E157" i="9"/>
  <c r="D152" i="9"/>
  <c r="E152" i="9"/>
  <c r="B141" i="9"/>
  <c r="D141" i="9"/>
  <c r="E141" i="9"/>
  <c r="D136" i="9"/>
  <c r="E136" i="9"/>
  <c r="B125" i="9"/>
  <c r="D125" i="9"/>
  <c r="E125" i="9"/>
  <c r="D120" i="9"/>
  <c r="E120" i="9"/>
  <c r="B109" i="9"/>
  <c r="D109" i="9"/>
  <c r="E109" i="9"/>
  <c r="D104" i="9"/>
  <c r="E104" i="9"/>
  <c r="B93" i="9"/>
  <c r="D93" i="9"/>
  <c r="E93" i="9"/>
  <c r="D88" i="9"/>
  <c r="E88" i="9"/>
  <c r="B77" i="9"/>
  <c r="D77" i="9"/>
  <c r="E77" i="9"/>
  <c r="D72" i="9"/>
  <c r="E72" i="9"/>
  <c r="B61" i="9"/>
  <c r="D61" i="9"/>
  <c r="E61" i="9"/>
  <c r="D56" i="9"/>
  <c r="E56" i="9"/>
  <c r="B183" i="9"/>
  <c r="D183" i="9"/>
  <c r="E183" i="9"/>
  <c r="D178" i="9"/>
  <c r="E178" i="9"/>
  <c r="B167" i="9"/>
  <c r="D167" i="9"/>
  <c r="E167" i="9"/>
  <c r="D162" i="9"/>
  <c r="E162" i="9"/>
  <c r="B151" i="9"/>
  <c r="D151" i="9"/>
  <c r="E151" i="9"/>
  <c r="D146" i="9"/>
  <c r="E146" i="9"/>
  <c r="B135" i="9"/>
  <c r="D135" i="9"/>
  <c r="E135" i="9"/>
  <c r="D130" i="9"/>
  <c r="E130" i="9"/>
  <c r="B119" i="9"/>
  <c r="D119" i="9"/>
  <c r="E119" i="9"/>
  <c r="D114" i="9"/>
  <c r="E114" i="9"/>
  <c r="B103" i="9"/>
  <c r="D103" i="9"/>
  <c r="E103" i="9"/>
  <c r="D98" i="9"/>
  <c r="E98" i="9"/>
  <c r="B87" i="9"/>
  <c r="D87" i="9"/>
  <c r="E87" i="9"/>
  <c r="D82" i="9"/>
  <c r="E82" i="9"/>
  <c r="B71" i="9"/>
  <c r="D71" i="9"/>
  <c r="E71" i="9"/>
  <c r="D66" i="9"/>
  <c r="E66" i="9"/>
  <c r="B55" i="9"/>
  <c r="D55" i="9"/>
  <c r="E55" i="9"/>
  <c r="D50" i="9"/>
  <c r="E50" i="9"/>
  <c r="B193" i="9"/>
  <c r="D193" i="9"/>
  <c r="D188" i="9"/>
  <c r="E188" i="9"/>
  <c r="B177" i="9"/>
  <c r="D177" i="9"/>
  <c r="E177" i="9"/>
  <c r="D172" i="9"/>
  <c r="E172" i="9"/>
  <c r="B161" i="9"/>
  <c r="D161" i="9"/>
  <c r="E161" i="9"/>
  <c r="D156" i="9"/>
  <c r="E156" i="9"/>
  <c r="B145" i="9"/>
  <c r="D145" i="9"/>
  <c r="E145" i="9"/>
  <c r="D140" i="9"/>
  <c r="E140" i="9"/>
  <c r="B129" i="9"/>
  <c r="D129" i="9"/>
  <c r="E129" i="9"/>
  <c r="D124" i="9"/>
  <c r="E124" i="9"/>
  <c r="B113" i="9"/>
  <c r="D113" i="9"/>
  <c r="E113" i="9"/>
  <c r="D108" i="9"/>
  <c r="E108" i="9"/>
  <c r="B97" i="9"/>
  <c r="D97" i="9"/>
  <c r="E97" i="9"/>
  <c r="D92" i="9"/>
  <c r="E92" i="9"/>
  <c r="B81" i="9"/>
  <c r="D81" i="9"/>
  <c r="E81" i="9"/>
  <c r="D76" i="9"/>
  <c r="E76" i="9"/>
  <c r="B65" i="9"/>
  <c r="D65" i="9"/>
  <c r="E65" i="9"/>
  <c r="D60" i="9"/>
  <c r="E60" i="9"/>
  <c r="B49" i="9"/>
  <c r="D49" i="9"/>
  <c r="E49" i="9"/>
  <c r="D44" i="9"/>
  <c r="E44" i="9"/>
  <c r="B187" i="9"/>
  <c r="D187" i="9"/>
  <c r="E187" i="9"/>
  <c r="D182" i="9"/>
  <c r="E182" i="9"/>
  <c r="B176" i="9"/>
  <c r="B171" i="9"/>
  <c r="D171" i="9"/>
  <c r="E171" i="9"/>
  <c r="D166" i="9"/>
  <c r="E166" i="9"/>
  <c r="B160" i="9"/>
  <c r="B155" i="9"/>
  <c r="D155" i="9"/>
  <c r="E155" i="9"/>
  <c r="D150" i="9"/>
  <c r="E150" i="9"/>
  <c r="B144" i="9"/>
  <c r="B139" i="9"/>
  <c r="D139" i="9"/>
  <c r="E139" i="9"/>
  <c r="D134" i="9"/>
  <c r="E134" i="9"/>
  <c r="B128" i="9"/>
  <c r="B123" i="9"/>
  <c r="D123" i="9"/>
  <c r="E123" i="9"/>
  <c r="D118" i="9"/>
  <c r="E118" i="9"/>
  <c r="B112" i="9"/>
  <c r="B107" i="9"/>
  <c r="D107" i="9"/>
  <c r="E107" i="9"/>
  <c r="D102" i="9"/>
  <c r="E102" i="9"/>
  <c r="B96" i="9"/>
  <c r="B91" i="9"/>
  <c r="D91" i="9"/>
  <c r="E91" i="9"/>
  <c r="D86" i="9"/>
  <c r="E86" i="9"/>
  <c r="B80" i="9"/>
  <c r="B75" i="9"/>
  <c r="D75" i="9"/>
  <c r="E75" i="9"/>
  <c r="D70" i="9"/>
  <c r="E70" i="9"/>
  <c r="B64" i="9"/>
  <c r="B59" i="9"/>
  <c r="D59" i="9"/>
  <c r="E59" i="9"/>
  <c r="D54" i="9"/>
  <c r="E54" i="9"/>
  <c r="B48" i="9"/>
  <c r="E42" i="9"/>
  <c r="E40" i="9"/>
  <c r="E38" i="9"/>
  <c r="E36" i="9"/>
  <c r="E34" i="9"/>
  <c r="E32" i="9"/>
  <c r="E30" i="9"/>
  <c r="E28" i="9"/>
  <c r="E45" i="9"/>
  <c r="E43" i="9"/>
  <c r="E41" i="9"/>
  <c r="E39" i="9"/>
  <c r="E37" i="9"/>
  <c r="E35" i="9"/>
  <c r="E33" i="9"/>
  <c r="E31" i="9"/>
  <c r="E29" i="9"/>
  <c r="E27" i="9"/>
  <c r="D45" i="9"/>
  <c r="D43" i="9"/>
  <c r="D41" i="9"/>
  <c r="D39" i="9"/>
  <c r="D37" i="9"/>
  <c r="D35" i="9"/>
  <c r="D33" i="9"/>
  <c r="D31" i="9"/>
  <c r="D29" i="9"/>
  <c r="D27" i="9"/>
  <c r="C81" i="14"/>
  <c r="F81" i="14"/>
  <c r="C160" i="14"/>
  <c r="E160" i="14"/>
  <c r="C161" i="14"/>
  <c r="E161" i="14"/>
  <c r="E5" i="9"/>
  <c r="C24" i="9" s="1"/>
  <c r="F25" i="9" l="1"/>
  <c r="C26" i="9" l="1"/>
  <c r="F26" i="9"/>
  <c r="C25" i="9"/>
  <c r="D25" i="9"/>
  <c r="E25" i="9"/>
  <c r="B25" i="9"/>
  <c r="B26" i="9"/>
  <c r="D26" i="9"/>
  <c r="E26" i="9"/>
  <c r="AU4" i="12" l="1"/>
  <c r="AV4" i="12"/>
  <c r="AV3" i="12"/>
  <c r="AU3" i="12"/>
  <c r="AT4" i="12" a="1"/>
  <c r="AT4" i="12" s="1"/>
  <c r="AT12" i="12" a="1"/>
  <c r="AT12" i="12" s="1"/>
  <c r="AT20" i="12" a="1"/>
  <c r="AT20" i="12" s="1"/>
  <c r="AT28" i="12" a="1"/>
  <c r="AT28" i="12" s="1"/>
  <c r="AT36" i="12" a="1"/>
  <c r="AT36" i="12" s="1"/>
  <c r="AT44" i="12" a="1"/>
  <c r="AT44" i="12" s="1"/>
  <c r="AT52" i="12" a="1"/>
  <c r="AT52" i="12" s="1"/>
  <c r="AT60" i="12" a="1"/>
  <c r="AT60" i="12" s="1"/>
  <c r="AT68" i="12" a="1"/>
  <c r="AT68" i="12" s="1"/>
  <c r="AT76" i="12" a="1"/>
  <c r="AT76" i="12" s="1"/>
  <c r="AT84" i="12" a="1"/>
  <c r="AT84" i="12" s="1"/>
  <c r="AT92" i="12" a="1"/>
  <c r="AT92" i="12" s="1"/>
  <c r="AT100" i="12" a="1"/>
  <c r="AT100" i="12" s="1"/>
  <c r="AT108" i="12" a="1"/>
  <c r="AT108" i="12" s="1"/>
  <c r="AT116" i="12" a="1"/>
  <c r="AT116" i="12" s="1"/>
  <c r="AT124" i="12" a="1"/>
  <c r="AT124" i="12" s="1"/>
  <c r="AT132" i="12" a="1"/>
  <c r="AT132" i="12" s="1"/>
  <c r="AT140" i="12" a="1"/>
  <c r="AT140" i="12" s="1"/>
  <c r="AT148" i="12" a="1"/>
  <c r="AT148" i="12" s="1"/>
  <c r="AT156" i="12" a="1"/>
  <c r="AT156" i="12" s="1"/>
  <c r="AT164" i="12" a="1"/>
  <c r="AT164" i="12" s="1"/>
  <c r="AT172" i="12" a="1"/>
  <c r="AT172" i="12" s="1"/>
  <c r="AT177" i="12" a="1"/>
  <c r="AT177" i="12" s="1"/>
  <c r="AT185" i="12" a="1"/>
  <c r="AT185" i="12" s="1"/>
  <c r="AT193" i="12" a="1"/>
  <c r="AT193" i="12" s="1"/>
  <c r="AT201" i="12" a="1"/>
  <c r="AT201" i="12" s="1"/>
  <c r="AT209" i="12" a="1"/>
  <c r="AT209" i="12" s="1"/>
  <c r="AT217" i="12" a="1"/>
  <c r="AT217" i="12" s="1"/>
  <c r="AT225" i="12" a="1"/>
  <c r="AT225" i="12" s="1"/>
  <c r="AT233" i="12" a="1"/>
  <c r="AT233" i="12" s="1"/>
  <c r="AT241" i="12" a="1"/>
  <c r="AT241" i="12" s="1"/>
  <c r="AT249" i="12" a="1"/>
  <c r="AT249" i="12" s="1"/>
  <c r="AT257" i="12" a="1"/>
  <c r="AT257" i="12" s="1"/>
  <c r="AT265" i="12" a="1"/>
  <c r="AT265" i="12" s="1"/>
  <c r="AT278" i="12" a="1"/>
  <c r="AT278" i="12" s="1"/>
  <c r="AT286" i="12" a="1"/>
  <c r="AT286" i="12" s="1"/>
  <c r="AT294" i="12" a="1"/>
  <c r="AT294" i="12" s="1"/>
  <c r="AT302" i="12" a="1"/>
  <c r="AT302" i="12" s="1"/>
  <c r="AT310" i="12" a="1"/>
  <c r="AT310" i="12" s="1"/>
  <c r="AT318" i="12" a="1"/>
  <c r="AT318" i="12" s="1"/>
  <c r="AT323" i="12" a="1"/>
  <c r="AT323" i="12" s="1"/>
  <c r="AT331" i="12" a="1"/>
  <c r="AT331" i="12" s="1"/>
  <c r="AT339" i="12" a="1"/>
  <c r="AT339" i="12" s="1"/>
  <c r="AT347" i="12" a="1"/>
  <c r="AT347" i="12" s="1"/>
  <c r="AT355" i="12" a="1"/>
  <c r="AT355" i="12" s="1"/>
  <c r="AT363" i="12" a="1"/>
  <c r="AT363" i="12" s="1"/>
  <c r="AT371" i="12" a="1"/>
  <c r="AT371" i="12" s="1"/>
  <c r="AT379" i="12" a="1"/>
  <c r="AT379" i="12" s="1"/>
  <c r="AT384" i="12" a="1"/>
  <c r="AT384" i="12" s="1"/>
  <c r="AT392" i="12" a="1"/>
  <c r="AT392" i="12" s="1"/>
  <c r="AT405" i="12" a="1"/>
  <c r="AT405" i="12" s="1"/>
  <c r="AT413" i="12" a="1"/>
  <c r="AT413" i="12" s="1"/>
  <c r="AT418" i="12" a="1"/>
  <c r="AT418" i="12" s="1"/>
  <c r="AT431" i="12" a="1"/>
  <c r="AT431" i="12" s="1"/>
  <c r="AT439" i="12" a="1"/>
  <c r="AT439" i="12" s="1"/>
  <c r="AT444" i="12" a="1"/>
  <c r="AT444" i="12" s="1"/>
  <c r="AT452" i="12" a="1"/>
  <c r="AT452" i="12" s="1"/>
  <c r="AT460" i="12" a="1"/>
  <c r="AT460" i="12" s="1"/>
  <c r="AT468" i="12" a="1"/>
  <c r="AT468" i="12" s="1"/>
  <c r="AT481" i="12" a="1"/>
  <c r="AT481" i="12" s="1"/>
  <c r="AT489" i="12" a="1"/>
  <c r="AT489" i="12" s="1"/>
  <c r="AT497" i="12" a="1"/>
  <c r="AT497" i="12" s="1"/>
  <c r="AT505" i="12" a="1"/>
  <c r="AT505" i="12" s="1"/>
  <c r="AT513" i="12" a="1"/>
  <c r="AT513" i="12" s="1"/>
  <c r="AT521" i="12" a="1"/>
  <c r="AT521" i="12" s="1"/>
  <c r="AT529" i="12" a="1"/>
  <c r="AT529" i="12" s="1"/>
  <c r="AT537" i="12" a="1"/>
  <c r="AT537" i="12" s="1"/>
  <c r="AT545" i="12" a="1"/>
  <c r="AT545" i="12" s="1"/>
  <c r="AT553" i="12" a="1"/>
  <c r="AT553" i="12" s="1"/>
  <c r="AT561" i="12" a="1"/>
  <c r="AT561" i="12" s="1"/>
  <c r="AT569" i="12" a="1"/>
  <c r="AT569" i="12" s="1"/>
  <c r="AT577" i="12" a="1"/>
  <c r="AT577" i="12" s="1"/>
  <c r="AT585" i="12" a="1"/>
  <c r="AT585" i="12" s="1"/>
  <c r="AT590" i="12" a="1"/>
  <c r="AT590" i="12" s="1"/>
  <c r="AT598" i="12" a="1"/>
  <c r="AT598" i="12" s="1"/>
  <c r="AT606" i="12" a="1"/>
  <c r="AT606" i="12" s="1"/>
  <c r="AT614" i="12" a="1"/>
  <c r="AT614" i="12" s="1"/>
  <c r="AT619" i="12" a="1"/>
  <c r="AT619" i="12" s="1"/>
  <c r="AT627" i="12" a="1"/>
  <c r="AT627" i="12" s="1"/>
  <c r="AT635" i="12" a="1"/>
  <c r="AT635" i="12" s="1"/>
  <c r="AT7" i="12" a="1"/>
  <c r="AT7" i="12" s="1"/>
  <c r="AT15" i="12" a="1"/>
  <c r="AT15" i="12" s="1"/>
  <c r="AT23" i="12" a="1"/>
  <c r="AT23" i="12" s="1"/>
  <c r="AT31" i="12" a="1"/>
  <c r="AT31" i="12" s="1"/>
  <c r="AT39" i="12" a="1"/>
  <c r="AT39" i="12" s="1"/>
  <c r="AT47" i="12" a="1"/>
  <c r="AT47" i="12" s="1"/>
  <c r="AT55" i="12" a="1"/>
  <c r="AT55" i="12" s="1"/>
  <c r="AT63" i="12" a="1"/>
  <c r="AT63" i="12" s="1"/>
  <c r="AT71" i="12" a="1"/>
  <c r="AT71" i="12" s="1"/>
  <c r="AT79" i="12" a="1"/>
  <c r="AT79" i="12" s="1"/>
  <c r="AT87" i="12" a="1"/>
  <c r="AT87" i="12" s="1"/>
  <c r="AT95" i="12" a="1"/>
  <c r="AT95" i="12" s="1"/>
  <c r="AT103" i="12" a="1"/>
  <c r="AT103" i="12" s="1"/>
  <c r="AT111" i="12" a="1"/>
  <c r="AT111" i="12" s="1"/>
  <c r="AT119" i="12" a="1"/>
  <c r="AT119" i="12" s="1"/>
  <c r="AT127" i="12" a="1"/>
  <c r="AT127" i="12" s="1"/>
  <c r="AT135" i="12" a="1"/>
  <c r="AT135" i="12" s="1"/>
  <c r="AT143" i="12" a="1"/>
  <c r="AT143" i="12" s="1"/>
  <c r="AT151" i="12" a="1"/>
  <c r="AT151" i="12" s="1"/>
  <c r="AT159" i="12" a="1"/>
  <c r="AT159" i="12" s="1"/>
  <c r="AT167" i="12" a="1"/>
  <c r="AT167" i="12" s="1"/>
  <c r="AT175" i="12" a="1"/>
  <c r="AT175" i="12" s="1"/>
  <c r="AT180" i="12" a="1"/>
  <c r="AT180" i="12" s="1"/>
  <c r="AT188" i="12" a="1"/>
  <c r="AT188" i="12" s="1"/>
  <c r="AT196" i="12" a="1"/>
  <c r="AT196" i="12" s="1"/>
  <c r="AT204" i="12" a="1"/>
  <c r="AT204" i="12" s="1"/>
  <c r="AT212" i="12" a="1"/>
  <c r="AT212" i="12" s="1"/>
  <c r="AT220" i="12" a="1"/>
  <c r="AT220" i="12" s="1"/>
  <c r="AT228" i="12" a="1"/>
  <c r="AT228" i="12" s="1"/>
  <c r="AT236" i="12" a="1"/>
  <c r="AT236" i="12" s="1"/>
  <c r="AT244" i="12" a="1"/>
  <c r="AT244" i="12" s="1"/>
  <c r="AT252" i="12" a="1"/>
  <c r="AT252" i="12" s="1"/>
  <c r="AT260" i="12" a="1"/>
  <c r="AT260" i="12" s="1"/>
  <c r="AT268" i="12" a="1"/>
  <c r="AT268" i="12" s="1"/>
  <c r="AT273" i="12" a="1"/>
  <c r="AT273" i="12" s="1"/>
  <c r="AT281" i="12" a="1"/>
  <c r="AT281" i="12" s="1"/>
  <c r="AT289" i="12" a="1"/>
  <c r="AT289" i="12" s="1"/>
  <c r="AT297" i="12" a="1"/>
  <c r="AT297" i="12" s="1"/>
  <c r="AT305" i="12" a="1"/>
  <c r="AT305" i="12" s="1"/>
  <c r="AT313" i="12" a="1"/>
  <c r="AT313" i="12" s="1"/>
  <c r="AT326" i="12" a="1"/>
  <c r="AT326" i="12" s="1"/>
  <c r="AT334" i="12" a="1"/>
  <c r="AT334" i="12" s="1"/>
  <c r="AT342" i="12" a="1"/>
  <c r="AT342" i="12" s="1"/>
  <c r="AT350" i="12" a="1"/>
  <c r="AT350" i="12" s="1"/>
  <c r="AT358" i="12" a="1"/>
  <c r="AT358" i="12" s="1"/>
  <c r="AT366" i="12" a="1"/>
  <c r="AT366" i="12" s="1"/>
  <c r="AT374" i="12" a="1"/>
  <c r="AT374" i="12" s="1"/>
  <c r="AT387" i="12" a="1"/>
  <c r="AT387" i="12" s="1"/>
  <c r="AT395" i="12" a="1"/>
  <c r="AT395" i="12" s="1"/>
  <c r="AT400" i="12" a="1"/>
  <c r="AT400" i="12" s="1"/>
  <c r="AT408" i="12" a="1"/>
  <c r="AT408" i="12" s="1"/>
  <c r="AT421" i="12" a="1"/>
  <c r="AT421" i="12" s="1"/>
  <c r="AT426" i="12" a="1"/>
  <c r="AT426" i="12" s="1"/>
  <c r="AT434" i="12" a="1"/>
  <c r="AT434" i="12" s="1"/>
  <c r="AT447" i="12" a="1"/>
  <c r="AT447" i="12" s="1"/>
  <c r="AT455" i="12" a="1"/>
  <c r="AT455" i="12" s="1"/>
  <c r="AT463" i="12" a="1"/>
  <c r="AT463" i="12" s="1"/>
  <c r="AT471" i="12" a="1"/>
  <c r="AT471" i="12" s="1"/>
  <c r="AT476" i="12" a="1"/>
  <c r="AT476" i="12" s="1"/>
  <c r="AT484" i="12" a="1"/>
  <c r="AT484" i="12" s="1"/>
  <c r="AT492" i="12" a="1"/>
  <c r="AT492" i="12" s="1"/>
  <c r="AT500" i="12" a="1"/>
  <c r="AT500" i="12" s="1"/>
  <c r="AT508" i="12" a="1"/>
  <c r="AT508" i="12" s="1"/>
  <c r="AT516" i="12" a="1"/>
  <c r="AT516" i="12" s="1"/>
  <c r="AT524" i="12" a="1"/>
  <c r="AT524" i="12" s="1"/>
  <c r="AT532" i="12" a="1"/>
  <c r="AT532" i="12" s="1"/>
  <c r="AT540" i="12" a="1"/>
  <c r="AT540" i="12" s="1"/>
  <c r="AT548" i="12" a="1"/>
  <c r="AT548" i="12" s="1"/>
  <c r="AT556" i="12" a="1"/>
  <c r="AT556" i="12" s="1"/>
  <c r="AT564" i="12" a="1"/>
  <c r="AT564" i="12" s="1"/>
  <c r="AT572" i="12" a="1"/>
  <c r="AT572" i="12" s="1"/>
  <c r="AT580" i="12" a="1"/>
  <c r="AT580" i="12" s="1"/>
  <c r="AT588" i="12" a="1"/>
  <c r="AT588" i="12" s="1"/>
  <c r="AT593" i="12" a="1"/>
  <c r="AT593" i="12" s="1"/>
  <c r="AT601" i="12" a="1"/>
  <c r="AT601" i="12" s="1"/>
  <c r="AT609" i="12" a="1"/>
  <c r="AT609" i="12" s="1"/>
  <c r="AT622" i="12" a="1"/>
  <c r="AT622" i="12" s="1"/>
  <c r="AT630" i="12" a="1"/>
  <c r="AT630" i="12" s="1"/>
  <c r="AT638" i="12" a="1"/>
  <c r="AT638" i="12" s="1"/>
  <c r="AT646" i="12" a="1"/>
  <c r="AT646" i="12" s="1"/>
  <c r="AT654" i="12" a="1"/>
  <c r="AT654" i="12" s="1"/>
  <c r="AT10" i="12" a="1"/>
  <c r="AT10" i="12" s="1"/>
  <c r="AT18" i="12" a="1"/>
  <c r="AT18" i="12" s="1"/>
  <c r="AT26" i="12" a="1"/>
  <c r="AT26" i="12" s="1"/>
  <c r="AT34" i="12" a="1"/>
  <c r="AT34" i="12" s="1"/>
  <c r="AT42" i="12" a="1"/>
  <c r="AT42" i="12" s="1"/>
  <c r="AT50" i="12" a="1"/>
  <c r="AT50" i="12" s="1"/>
  <c r="AT58" i="12" a="1"/>
  <c r="AT58" i="12" s="1"/>
  <c r="AT66" i="12" a="1"/>
  <c r="AT66" i="12" s="1"/>
  <c r="AT74" i="12" a="1"/>
  <c r="AT74" i="12" s="1"/>
  <c r="AT82" i="12" a="1"/>
  <c r="AT82" i="12" s="1"/>
  <c r="AT90" i="12" a="1"/>
  <c r="AT90" i="12" s="1"/>
  <c r="AT98" i="12" a="1"/>
  <c r="AT98" i="12" s="1"/>
  <c r="AT106" i="12" a="1"/>
  <c r="AT106" i="12" s="1"/>
  <c r="AT114" i="12" a="1"/>
  <c r="AT114" i="12" s="1"/>
  <c r="AT122" i="12" a="1"/>
  <c r="AT122" i="12" s="1"/>
  <c r="AT130" i="12" a="1"/>
  <c r="AT130" i="12" s="1"/>
  <c r="AT138" i="12" a="1"/>
  <c r="AT138" i="12" s="1"/>
  <c r="AT146" i="12" a="1"/>
  <c r="AT146" i="12" s="1"/>
  <c r="AT154" i="12" a="1"/>
  <c r="AT154" i="12" s="1"/>
  <c r="AT162" i="12" a="1"/>
  <c r="AT162" i="12" s="1"/>
  <c r="AT170" i="12" a="1"/>
  <c r="AT170" i="12" s="1"/>
  <c r="AT183" i="12" a="1"/>
  <c r="AT183" i="12" s="1"/>
  <c r="AT191" i="12" a="1"/>
  <c r="AT191" i="12" s="1"/>
  <c r="AT199" i="12" a="1"/>
  <c r="AT199" i="12" s="1"/>
  <c r="AT207" i="12" a="1"/>
  <c r="AT207" i="12" s="1"/>
  <c r="AT215" i="12" a="1"/>
  <c r="AT215" i="12" s="1"/>
  <c r="AT223" i="12" a="1"/>
  <c r="AT223" i="12" s="1"/>
  <c r="AT231" i="12" a="1"/>
  <c r="AT231" i="12" s="1"/>
  <c r="AT239" i="12" a="1"/>
  <c r="AT239" i="12" s="1"/>
  <c r="AT247" i="12" a="1"/>
  <c r="AT247" i="12" s="1"/>
  <c r="AT255" i="12" a="1"/>
  <c r="AT255" i="12" s="1"/>
  <c r="AT263" i="12" a="1"/>
  <c r="AT263" i="12" s="1"/>
  <c r="AT271" i="12" a="1"/>
  <c r="AT271" i="12" s="1"/>
  <c r="AT276" i="12" a="1"/>
  <c r="AT276" i="12" s="1"/>
  <c r="AT284" i="12" a="1"/>
  <c r="AT284" i="12" s="1"/>
  <c r="AT292" i="12" a="1"/>
  <c r="AT292" i="12" s="1"/>
  <c r="AT300" i="12" a="1"/>
  <c r="AT300" i="12" s="1"/>
  <c r="AT308" i="12" a="1"/>
  <c r="AT308" i="12" s="1"/>
  <c r="AT316" i="12" a="1"/>
  <c r="AT316" i="12" s="1"/>
  <c r="AT321" i="12" a="1"/>
  <c r="AT321" i="12" s="1"/>
  <c r="AT329" i="12" a="1"/>
  <c r="AT329" i="12" s="1"/>
  <c r="AT337" i="12" a="1"/>
  <c r="AT337" i="12" s="1"/>
  <c r="AT345" i="12" a="1"/>
  <c r="AT345" i="12" s="1"/>
  <c r="AT353" i="12" a="1"/>
  <c r="AT353" i="12" s="1"/>
  <c r="AT361" i="12" a="1"/>
  <c r="AT361" i="12" s="1"/>
  <c r="AT369" i="12" a="1"/>
  <c r="AT369" i="12" s="1"/>
  <c r="AT377" i="12" a="1"/>
  <c r="AT377" i="12" s="1"/>
  <c r="AT382" i="12" a="1"/>
  <c r="AT382" i="12" s="1"/>
  <c r="AT390" i="12" a="1"/>
  <c r="AT390" i="12" s="1"/>
  <c r="AT398" i="12" a="1"/>
  <c r="AT398" i="12" s="1"/>
  <c r="AT403" i="12" a="1"/>
  <c r="AT403" i="12" s="1"/>
  <c r="AT411" i="12" a="1"/>
  <c r="AT411" i="12" s="1"/>
  <c r="AT416" i="12" a="1"/>
  <c r="AT416" i="12" s="1"/>
  <c r="AT424" i="12" a="1"/>
  <c r="AT424" i="12" s="1"/>
  <c r="AT429" i="12" a="1"/>
  <c r="AT429" i="12" s="1"/>
  <c r="AT437" i="12" a="1"/>
  <c r="AT437" i="12" s="1"/>
  <c r="AT442" i="12" a="1"/>
  <c r="AT442" i="12" s="1"/>
  <c r="AT450" i="12" a="1"/>
  <c r="AT450" i="12" s="1"/>
  <c r="AT458" i="12" a="1"/>
  <c r="AT458" i="12" s="1"/>
  <c r="AT466" i="12" a="1"/>
  <c r="AT466" i="12" s="1"/>
  <c r="AT479" i="12" a="1"/>
  <c r="AT479" i="12" s="1"/>
  <c r="AT487" i="12" a="1"/>
  <c r="AT487" i="12" s="1"/>
  <c r="AT495" i="12" a="1"/>
  <c r="AT495" i="12" s="1"/>
  <c r="AT503" i="12" a="1"/>
  <c r="AT503" i="12" s="1"/>
  <c r="AT511" i="12" a="1"/>
  <c r="AT511" i="12" s="1"/>
  <c r="AT519" i="12" a="1"/>
  <c r="AT519" i="12" s="1"/>
  <c r="AT527" i="12" a="1"/>
  <c r="AT527" i="12" s="1"/>
  <c r="AT535" i="12" a="1"/>
  <c r="AT535" i="12" s="1"/>
  <c r="AT543" i="12" a="1"/>
  <c r="AT543" i="12" s="1"/>
  <c r="AT551" i="12" a="1"/>
  <c r="AT551" i="12" s="1"/>
  <c r="AT559" i="12" a="1"/>
  <c r="AT559" i="12" s="1"/>
  <c r="AT567" i="12" a="1"/>
  <c r="AT567" i="12" s="1"/>
  <c r="AT575" i="12" a="1"/>
  <c r="AT575" i="12" s="1"/>
  <c r="AT583" i="12" a="1"/>
  <c r="AT583" i="12" s="1"/>
  <c r="AT596" i="12" a="1"/>
  <c r="AT596" i="12" s="1"/>
  <c r="AT604" i="12" a="1"/>
  <c r="AT604" i="12" s="1"/>
  <c r="AT612" i="12" a="1"/>
  <c r="AT612" i="12" s="1"/>
  <c r="AT617" i="12" a="1"/>
  <c r="AT617" i="12" s="1"/>
  <c r="AT625" i="12" a="1"/>
  <c r="AT625" i="12" s="1"/>
  <c r="AT633" i="12" a="1"/>
  <c r="AT633" i="12" s="1"/>
  <c r="AT5" i="12" a="1"/>
  <c r="AT5" i="12" s="1"/>
  <c r="AT13" i="12" a="1"/>
  <c r="AT13" i="12" s="1"/>
  <c r="AT21" i="12" a="1"/>
  <c r="AT21" i="12" s="1"/>
  <c r="AT29" i="12" a="1"/>
  <c r="AT29" i="12" s="1"/>
  <c r="AT37" i="12" a="1"/>
  <c r="AT37" i="12" s="1"/>
  <c r="AT45" i="12" a="1"/>
  <c r="AT45" i="12" s="1"/>
  <c r="AT53" i="12" a="1"/>
  <c r="AT53" i="12" s="1"/>
  <c r="AT61" i="12" a="1"/>
  <c r="AT61" i="12" s="1"/>
  <c r="AT69" i="12" a="1"/>
  <c r="AT69" i="12" s="1"/>
  <c r="AT77" i="12" a="1"/>
  <c r="AT77" i="12" s="1"/>
  <c r="AT85" i="12" a="1"/>
  <c r="AT85" i="12" s="1"/>
  <c r="AT93" i="12" a="1"/>
  <c r="AT93" i="12" s="1"/>
  <c r="AT101" i="12" a="1"/>
  <c r="AT101" i="12" s="1"/>
  <c r="AT109" i="12" a="1"/>
  <c r="AT109" i="12" s="1"/>
  <c r="AT117" i="12" a="1"/>
  <c r="AT117" i="12" s="1"/>
  <c r="AT125" i="12" a="1"/>
  <c r="AT125" i="12" s="1"/>
  <c r="AT133" i="12" a="1"/>
  <c r="AT133" i="12" s="1"/>
  <c r="AT141" i="12" a="1"/>
  <c r="AT141" i="12" s="1"/>
  <c r="AT149" i="12" a="1"/>
  <c r="AT149" i="12" s="1"/>
  <c r="AT157" i="12" a="1"/>
  <c r="AT157" i="12" s="1"/>
  <c r="AT165" i="12" a="1"/>
  <c r="AT165" i="12" s="1"/>
  <c r="AT173" i="12" a="1"/>
  <c r="AT173" i="12" s="1"/>
  <c r="AT178" i="12" a="1"/>
  <c r="AT178" i="12" s="1"/>
  <c r="AT186" i="12" a="1"/>
  <c r="AT186" i="12" s="1"/>
  <c r="AT194" i="12" a="1"/>
  <c r="AT194" i="12" s="1"/>
  <c r="AT202" i="12" a="1"/>
  <c r="AT202" i="12" s="1"/>
  <c r="AT210" i="12" a="1"/>
  <c r="AT210" i="12" s="1"/>
  <c r="AT218" i="12" a="1"/>
  <c r="AT218" i="12" s="1"/>
  <c r="AT226" i="12" a="1"/>
  <c r="AT226" i="12" s="1"/>
  <c r="AT234" i="12" a="1"/>
  <c r="AT234" i="12" s="1"/>
  <c r="AT242" i="12" a="1"/>
  <c r="AT242" i="12" s="1"/>
  <c r="AT250" i="12" a="1"/>
  <c r="AT250" i="12" s="1"/>
  <c r="AT258" i="12" a="1"/>
  <c r="AT258" i="12" s="1"/>
  <c r="AT266" i="12" a="1"/>
  <c r="AT266" i="12" s="1"/>
  <c r="AT279" i="12" a="1"/>
  <c r="AT279" i="12" s="1"/>
  <c r="AT287" i="12" a="1"/>
  <c r="AT287" i="12" s="1"/>
  <c r="AT295" i="12" a="1"/>
  <c r="AT295" i="12" s="1"/>
  <c r="AT303" i="12" a="1"/>
  <c r="AT303" i="12" s="1"/>
  <c r="AT311" i="12" a="1"/>
  <c r="AT311" i="12" s="1"/>
  <c r="AT319" i="12" a="1"/>
  <c r="AT319" i="12" s="1"/>
  <c r="AT324" i="12" a="1"/>
  <c r="AT324" i="12" s="1"/>
  <c r="AT332" i="12" a="1"/>
  <c r="AT332" i="12" s="1"/>
  <c r="AT340" i="12" a="1"/>
  <c r="AT340" i="12" s="1"/>
  <c r="AT348" i="12" a="1"/>
  <c r="AT348" i="12" s="1"/>
  <c r="AT356" i="12" a="1"/>
  <c r="AT356" i="12" s="1"/>
  <c r="AT364" i="12" a="1"/>
  <c r="AT364" i="12" s="1"/>
  <c r="AT372" i="12" a="1"/>
  <c r="AT372" i="12" s="1"/>
  <c r="AT385" i="12" a="1"/>
  <c r="AT385" i="12" s="1"/>
  <c r="AT393" i="12" a="1"/>
  <c r="AT393" i="12" s="1"/>
  <c r="AT406" i="12" a="1"/>
  <c r="AT406" i="12" s="1"/>
  <c r="AT414" i="12" a="1"/>
  <c r="AT414" i="12" s="1"/>
  <c r="AT419" i="12" a="1"/>
  <c r="AT419" i="12" s="1"/>
  <c r="AT432" i="12" a="1"/>
  <c r="AT432" i="12" s="1"/>
  <c r="AT440" i="12" a="1"/>
  <c r="AT440" i="12" s="1"/>
  <c r="AT445" i="12" a="1"/>
  <c r="AT445" i="12" s="1"/>
  <c r="AT453" i="12" a="1"/>
  <c r="AT453" i="12" s="1"/>
  <c r="AT461" i="12" a="1"/>
  <c r="AT461" i="12" s="1"/>
  <c r="AT469" i="12" a="1"/>
  <c r="AT469" i="12" s="1"/>
  <c r="AT474" i="12" a="1"/>
  <c r="AT474" i="12" s="1"/>
  <c r="AT482" i="12" a="1"/>
  <c r="AT482" i="12" s="1"/>
  <c r="AT490" i="12" a="1"/>
  <c r="AT490" i="12" s="1"/>
  <c r="AT498" i="12" a="1"/>
  <c r="AT498" i="12" s="1"/>
  <c r="AT506" i="12" a="1"/>
  <c r="AT506" i="12" s="1"/>
  <c r="AT514" i="12" a="1"/>
  <c r="AT514" i="12" s="1"/>
  <c r="AT522" i="12" a="1"/>
  <c r="AT522" i="12" s="1"/>
  <c r="AT530" i="12" a="1"/>
  <c r="AT530" i="12" s="1"/>
  <c r="AT538" i="12" a="1"/>
  <c r="AT538" i="12" s="1"/>
  <c r="AT546" i="12" a="1"/>
  <c r="AT546" i="12" s="1"/>
  <c r="AT554" i="12" a="1"/>
  <c r="AT554" i="12" s="1"/>
  <c r="AT562" i="12" a="1"/>
  <c r="AT562" i="12" s="1"/>
  <c r="AT570" i="12" a="1"/>
  <c r="AT570" i="12" s="1"/>
  <c r="AT578" i="12" a="1"/>
  <c r="AT578" i="12" s="1"/>
  <c r="AT586" i="12" a="1"/>
  <c r="AT586" i="12" s="1"/>
  <c r="AT591" i="12" a="1"/>
  <c r="AT591" i="12" s="1"/>
  <c r="AT599" i="12" a="1"/>
  <c r="AT599" i="12" s="1"/>
  <c r="AT607" i="12" a="1"/>
  <c r="AT607" i="12" s="1"/>
  <c r="AT620" i="12" a="1"/>
  <c r="AT620" i="12" s="1"/>
  <c r="AT628" i="12" a="1"/>
  <c r="AT628" i="12" s="1"/>
  <c r="AT636" i="12" a="1"/>
  <c r="AT636" i="12" s="1"/>
  <c r="AT644" i="12" a="1"/>
  <c r="AT644" i="12" s="1"/>
  <c r="AT652" i="12" a="1"/>
  <c r="AT652" i="12" s="1"/>
  <c r="AT660" i="12" a="1"/>
  <c r="AT660" i="12" s="1"/>
  <c r="AT668" i="12" a="1"/>
  <c r="AT668" i="12" s="1"/>
  <c r="AT8" i="12" a="1"/>
  <c r="AT8" i="12" s="1"/>
  <c r="AT16" i="12" a="1"/>
  <c r="AT16" i="12" s="1"/>
  <c r="AT24" i="12" a="1"/>
  <c r="AT24" i="12" s="1"/>
  <c r="AT32" i="12" a="1"/>
  <c r="AT32" i="12" s="1"/>
  <c r="AT40" i="12" a="1"/>
  <c r="AT40" i="12" s="1"/>
  <c r="AT48" i="12" a="1"/>
  <c r="AT48" i="12" s="1"/>
  <c r="AT56" i="12" a="1"/>
  <c r="AT56" i="12" s="1"/>
  <c r="AT64" i="12" a="1"/>
  <c r="AT64" i="12" s="1"/>
  <c r="AT72" i="12" a="1"/>
  <c r="AT72" i="12" s="1"/>
  <c r="AT80" i="12" a="1"/>
  <c r="AT80" i="12" s="1"/>
  <c r="AT88" i="12" a="1"/>
  <c r="AT88" i="12" s="1"/>
  <c r="AT96" i="12" a="1"/>
  <c r="AT96" i="12" s="1"/>
  <c r="AT104" i="12" a="1"/>
  <c r="AT104" i="12" s="1"/>
  <c r="AT112" i="12" a="1"/>
  <c r="AT112" i="12" s="1"/>
  <c r="AT120" i="12" a="1"/>
  <c r="AT120" i="12" s="1"/>
  <c r="AT128" i="12" a="1"/>
  <c r="AT128" i="12" s="1"/>
  <c r="AT136" i="12" a="1"/>
  <c r="AT136" i="12" s="1"/>
  <c r="AT144" i="12" a="1"/>
  <c r="AT144" i="12" s="1"/>
  <c r="AT152" i="12" a="1"/>
  <c r="AT152" i="12" s="1"/>
  <c r="AT160" i="12" a="1"/>
  <c r="AT160" i="12" s="1"/>
  <c r="AT168" i="12" a="1"/>
  <c r="AT168" i="12" s="1"/>
  <c r="AT176" i="12" a="1"/>
  <c r="AT176" i="12" s="1"/>
  <c r="AT181" i="12" a="1"/>
  <c r="AT181" i="12" s="1"/>
  <c r="AT189" i="12" a="1"/>
  <c r="AT189" i="12" s="1"/>
  <c r="AT197" i="12" a="1"/>
  <c r="AT197" i="12" s="1"/>
  <c r="AT205" i="12" a="1"/>
  <c r="AT205" i="12" s="1"/>
  <c r="AT213" i="12" a="1"/>
  <c r="AT213" i="12" s="1"/>
  <c r="AT221" i="12" a="1"/>
  <c r="AT221" i="12" s="1"/>
  <c r="AT229" i="12" a="1"/>
  <c r="AT229" i="12" s="1"/>
  <c r="AT237" i="12" a="1"/>
  <c r="AT237" i="12" s="1"/>
  <c r="AT245" i="12" a="1"/>
  <c r="AT245" i="12" s="1"/>
  <c r="AT253" i="12" a="1"/>
  <c r="AT253" i="12" s="1"/>
  <c r="AT261" i="12" a="1"/>
  <c r="AT261" i="12" s="1"/>
  <c r="AT269" i="12" a="1"/>
  <c r="AT269" i="12" s="1"/>
  <c r="AT274" i="12" a="1"/>
  <c r="AT274" i="12" s="1"/>
  <c r="AT282" i="12" a="1"/>
  <c r="AT282" i="12" s="1"/>
  <c r="AT290" i="12" a="1"/>
  <c r="AT290" i="12" s="1"/>
  <c r="AT298" i="12" a="1"/>
  <c r="AT298" i="12" s="1"/>
  <c r="AT306" i="12" a="1"/>
  <c r="AT306" i="12" s="1"/>
  <c r="AT314" i="12" a="1"/>
  <c r="AT314" i="12" s="1"/>
  <c r="AT327" i="12" a="1"/>
  <c r="AT327" i="12" s="1"/>
  <c r="AT335" i="12" a="1"/>
  <c r="AT335" i="12" s="1"/>
  <c r="AT343" i="12" a="1"/>
  <c r="AT343" i="12" s="1"/>
  <c r="AT351" i="12" a="1"/>
  <c r="AT351" i="12" s="1"/>
  <c r="AT359" i="12" a="1"/>
  <c r="AT359" i="12" s="1"/>
  <c r="AT367" i="12" a="1"/>
  <c r="AT367" i="12" s="1"/>
  <c r="AT375" i="12" a="1"/>
  <c r="AT375" i="12" s="1"/>
  <c r="AT380" i="12" a="1"/>
  <c r="AT380" i="12" s="1"/>
  <c r="AT388" i="12" a="1"/>
  <c r="AT388" i="12" s="1"/>
  <c r="AT396" i="12" a="1"/>
  <c r="AT396" i="12" s="1"/>
  <c r="AT401" i="12" a="1"/>
  <c r="AT401" i="12" s="1"/>
  <c r="AT409" i="12" a="1"/>
  <c r="AT409" i="12" s="1"/>
  <c r="AT422" i="12" a="1"/>
  <c r="AT422" i="12" s="1"/>
  <c r="AT427" i="12" a="1"/>
  <c r="AT427" i="12" s="1"/>
  <c r="AT435" i="12" a="1"/>
  <c r="AT435" i="12" s="1"/>
  <c r="AT448" i="12" a="1"/>
  <c r="AT448" i="12" s="1"/>
  <c r="AT456" i="12" a="1"/>
  <c r="AT456" i="12" s="1"/>
  <c r="AT464" i="12" a="1"/>
  <c r="AT464" i="12" s="1"/>
  <c r="AT472" i="12" a="1"/>
  <c r="AT472" i="12" s="1"/>
  <c r="AT477" i="12" a="1"/>
  <c r="AT477" i="12" s="1"/>
  <c r="AT485" i="12" a="1"/>
  <c r="AT485" i="12" s="1"/>
  <c r="AT493" i="12" a="1"/>
  <c r="AT493" i="12" s="1"/>
  <c r="AT501" i="12" a="1"/>
  <c r="AT501" i="12" s="1"/>
  <c r="AT509" i="12" a="1"/>
  <c r="AT509" i="12" s="1"/>
  <c r="AT517" i="12" a="1"/>
  <c r="AT517" i="12" s="1"/>
  <c r="AT525" i="12" a="1"/>
  <c r="AT525" i="12" s="1"/>
  <c r="AT533" i="12" a="1"/>
  <c r="AT533" i="12" s="1"/>
  <c r="AT541" i="12" a="1"/>
  <c r="AT541" i="12" s="1"/>
  <c r="AT549" i="12" a="1"/>
  <c r="AT549" i="12" s="1"/>
  <c r="AT557" i="12" a="1"/>
  <c r="AT557" i="12" s="1"/>
  <c r="AT565" i="12" a="1"/>
  <c r="AT565" i="12" s="1"/>
  <c r="AT573" i="12" a="1"/>
  <c r="AT573" i="12" s="1"/>
  <c r="AT581" i="12" a="1"/>
  <c r="AT581" i="12" s="1"/>
  <c r="AT594" i="12" a="1"/>
  <c r="AT594" i="12" s="1"/>
  <c r="AT602" i="12" a="1"/>
  <c r="AT602" i="12" s="1"/>
  <c r="AT610" i="12" a="1"/>
  <c r="AT610" i="12" s="1"/>
  <c r="AT615" i="12" a="1"/>
  <c r="AT615" i="12" s="1"/>
  <c r="AT623" i="12" a="1"/>
  <c r="AT623" i="12" s="1"/>
  <c r="AT631" i="12" a="1"/>
  <c r="AT631" i="12" s="1"/>
  <c r="AT639" i="12" a="1"/>
  <c r="AT639" i="12" s="1"/>
  <c r="AT647" i="12" a="1"/>
  <c r="AT647" i="12" s="1"/>
  <c r="AT655" i="12" a="1"/>
  <c r="AT655" i="12" s="1"/>
  <c r="AT663" i="12" a="1"/>
  <c r="AT663" i="12" s="1"/>
  <c r="AT671" i="12" a="1"/>
  <c r="AT671" i="12" s="1"/>
  <c r="AT11" i="12" a="1"/>
  <c r="AT11" i="12" s="1"/>
  <c r="AT19" i="12" a="1"/>
  <c r="AT19" i="12" s="1"/>
  <c r="AT27" i="12" a="1"/>
  <c r="AT27" i="12" s="1"/>
  <c r="AT35" i="12" a="1"/>
  <c r="AT35" i="12" s="1"/>
  <c r="AT43" i="12" a="1"/>
  <c r="AT43" i="12" s="1"/>
  <c r="AT51" i="12" a="1"/>
  <c r="AT51" i="12" s="1"/>
  <c r="AT59" i="12" a="1"/>
  <c r="AT59" i="12" s="1"/>
  <c r="AT67" i="12" a="1"/>
  <c r="AT67" i="12" s="1"/>
  <c r="AT75" i="12" a="1"/>
  <c r="AT75" i="12" s="1"/>
  <c r="AT83" i="12" a="1"/>
  <c r="AT83" i="12" s="1"/>
  <c r="AT91" i="12" a="1"/>
  <c r="AT91" i="12" s="1"/>
  <c r="AT99" i="12" a="1"/>
  <c r="AT99" i="12" s="1"/>
  <c r="AT107" i="12" a="1"/>
  <c r="AT107" i="12" s="1"/>
  <c r="AT115" i="12" a="1"/>
  <c r="AT115" i="12" s="1"/>
  <c r="AT123" i="12" a="1"/>
  <c r="AT123" i="12" s="1"/>
  <c r="AT131" i="12" a="1"/>
  <c r="AT131" i="12" s="1"/>
  <c r="AT139" i="12" a="1"/>
  <c r="AT139" i="12" s="1"/>
  <c r="AT147" i="12" a="1"/>
  <c r="AT147" i="12" s="1"/>
  <c r="AT155" i="12" a="1"/>
  <c r="AT155" i="12" s="1"/>
  <c r="AT163" i="12" a="1"/>
  <c r="AT163" i="12" s="1"/>
  <c r="AT171" i="12" a="1"/>
  <c r="AT171" i="12" s="1"/>
  <c r="AT184" i="12" a="1"/>
  <c r="AT184" i="12" s="1"/>
  <c r="AT192" i="12" a="1"/>
  <c r="AT192" i="12" s="1"/>
  <c r="AT200" i="12" a="1"/>
  <c r="AT200" i="12" s="1"/>
  <c r="AT208" i="12" a="1"/>
  <c r="AT208" i="12" s="1"/>
  <c r="AT216" i="12" a="1"/>
  <c r="AT216" i="12" s="1"/>
  <c r="AT224" i="12" a="1"/>
  <c r="AT224" i="12" s="1"/>
  <c r="AT232" i="12" a="1"/>
  <c r="AT232" i="12" s="1"/>
  <c r="AT240" i="12" a="1"/>
  <c r="AT240" i="12" s="1"/>
  <c r="AT248" i="12" a="1"/>
  <c r="AT248" i="12" s="1"/>
  <c r="AT256" i="12" a="1"/>
  <c r="AT256" i="12" s="1"/>
  <c r="AT264" i="12" a="1"/>
  <c r="AT264" i="12" s="1"/>
  <c r="AT272" i="12" a="1"/>
  <c r="AT272" i="12" s="1"/>
  <c r="AT277" i="12" a="1"/>
  <c r="AT277" i="12" s="1"/>
  <c r="AT285" i="12" a="1"/>
  <c r="AT285" i="12" s="1"/>
  <c r="AT293" i="12" a="1"/>
  <c r="AT293" i="12" s="1"/>
  <c r="AT301" i="12" a="1"/>
  <c r="AT301" i="12" s="1"/>
  <c r="AT309" i="12" a="1"/>
  <c r="AT309" i="12" s="1"/>
  <c r="AT317" i="12" a="1"/>
  <c r="AT317" i="12" s="1"/>
  <c r="AT322" i="12" a="1"/>
  <c r="AT322" i="12" s="1"/>
  <c r="AT330" i="12" a="1"/>
  <c r="AT330" i="12" s="1"/>
  <c r="AT338" i="12" a="1"/>
  <c r="AT338" i="12" s="1"/>
  <c r="AT346" i="12" a="1"/>
  <c r="AT346" i="12" s="1"/>
  <c r="AT354" i="12" a="1"/>
  <c r="AT354" i="12" s="1"/>
  <c r="AT362" i="12" a="1"/>
  <c r="AT362" i="12" s="1"/>
  <c r="AT370" i="12" a="1"/>
  <c r="AT370" i="12" s="1"/>
  <c r="AT378" i="12" a="1"/>
  <c r="AT378" i="12" s="1"/>
  <c r="AT383" i="12" a="1"/>
  <c r="AT383" i="12" s="1"/>
  <c r="AT391" i="12" a="1"/>
  <c r="AT391" i="12" s="1"/>
  <c r="AT399" i="12" a="1"/>
  <c r="AT399" i="12" s="1"/>
  <c r="AT404" i="12" a="1"/>
  <c r="AT404" i="12" s="1"/>
  <c r="AT412" i="12" a="1"/>
  <c r="AT412" i="12" s="1"/>
  <c r="AT417" i="12" a="1"/>
  <c r="AT417" i="12" s="1"/>
  <c r="AT425" i="12" a="1"/>
  <c r="AT425" i="12" s="1"/>
  <c r="AT430" i="12" a="1"/>
  <c r="AT430" i="12" s="1"/>
  <c r="AT438" i="12" a="1"/>
  <c r="AT438" i="12" s="1"/>
  <c r="AT443" i="12" a="1"/>
  <c r="AT443" i="12" s="1"/>
  <c r="AT451" i="12" a="1"/>
  <c r="AT451" i="12" s="1"/>
  <c r="AT459" i="12" a="1"/>
  <c r="AT459" i="12" s="1"/>
  <c r="AT467" i="12" a="1"/>
  <c r="AT467" i="12" s="1"/>
  <c r="AT480" i="12" a="1"/>
  <c r="AT480" i="12" s="1"/>
  <c r="AT488" i="12" a="1"/>
  <c r="AT488" i="12" s="1"/>
  <c r="AT496" i="12" a="1"/>
  <c r="AT496" i="12" s="1"/>
  <c r="AT504" i="12" a="1"/>
  <c r="AT504" i="12" s="1"/>
  <c r="AT512" i="12" a="1"/>
  <c r="AT512" i="12" s="1"/>
  <c r="AT520" i="12" a="1"/>
  <c r="AT520" i="12" s="1"/>
  <c r="AT528" i="12" a="1"/>
  <c r="AT528" i="12" s="1"/>
  <c r="AT536" i="12" a="1"/>
  <c r="AT536" i="12" s="1"/>
  <c r="AT544" i="12" a="1"/>
  <c r="AT544" i="12" s="1"/>
  <c r="AT552" i="12" a="1"/>
  <c r="AT552" i="12" s="1"/>
  <c r="AT560" i="12" a="1"/>
  <c r="AT560" i="12" s="1"/>
  <c r="AT568" i="12" a="1"/>
  <c r="AT568" i="12" s="1"/>
  <c r="AT576" i="12" a="1"/>
  <c r="AT576" i="12" s="1"/>
  <c r="AT584" i="12" a="1"/>
  <c r="AT584" i="12" s="1"/>
  <c r="AT589" i="12" a="1"/>
  <c r="AT589" i="12" s="1"/>
  <c r="AT597" i="12" a="1"/>
  <c r="AT597" i="12" s="1"/>
  <c r="AT605" i="12" a="1"/>
  <c r="AT605" i="12" s="1"/>
  <c r="AT613" i="12" a="1"/>
  <c r="AT613" i="12" s="1"/>
  <c r="AT618" i="12" a="1"/>
  <c r="AT618" i="12" s="1"/>
  <c r="AT626" i="12" a="1"/>
  <c r="AT626" i="12" s="1"/>
  <c r="AT634" i="12" a="1"/>
  <c r="AT634" i="12" s="1"/>
  <c r="AT642" i="12" a="1"/>
  <c r="AT642" i="12" s="1"/>
  <c r="AT6" i="12" a="1"/>
  <c r="AT6" i="12" s="1"/>
  <c r="AT14" i="12" a="1"/>
  <c r="AT14" i="12" s="1"/>
  <c r="AT22" i="12" a="1"/>
  <c r="AT22" i="12" s="1"/>
  <c r="AT30" i="12" a="1"/>
  <c r="AT30" i="12" s="1"/>
  <c r="AT38" i="12" a="1"/>
  <c r="AT38" i="12" s="1"/>
  <c r="AT46" i="12" a="1"/>
  <c r="AT46" i="12" s="1"/>
  <c r="AT54" i="12" a="1"/>
  <c r="AT54" i="12" s="1"/>
  <c r="AT62" i="12" a="1"/>
  <c r="AT62" i="12" s="1"/>
  <c r="AT70" i="12" a="1"/>
  <c r="AT70" i="12" s="1"/>
  <c r="AT78" i="12" a="1"/>
  <c r="AT78" i="12" s="1"/>
  <c r="AT86" i="12" a="1"/>
  <c r="AT86" i="12" s="1"/>
  <c r="AT94" i="12" a="1"/>
  <c r="AT94" i="12" s="1"/>
  <c r="AT102" i="12" a="1"/>
  <c r="AT102" i="12" s="1"/>
  <c r="AT110" i="12" a="1"/>
  <c r="AT110" i="12" s="1"/>
  <c r="AT118" i="12" a="1"/>
  <c r="AT118" i="12" s="1"/>
  <c r="AT126" i="12" a="1"/>
  <c r="AT126" i="12" s="1"/>
  <c r="AT134" i="12" a="1"/>
  <c r="AT134" i="12" s="1"/>
  <c r="AT142" i="12" a="1"/>
  <c r="AT142" i="12" s="1"/>
  <c r="AT150" i="12" a="1"/>
  <c r="AT150" i="12" s="1"/>
  <c r="AT158" i="12" a="1"/>
  <c r="AT158" i="12" s="1"/>
  <c r="AT166" i="12" a="1"/>
  <c r="AT166" i="12" s="1"/>
  <c r="AT174" i="12" a="1"/>
  <c r="AT174" i="12" s="1"/>
  <c r="AT179" i="12" a="1"/>
  <c r="AT179" i="12" s="1"/>
  <c r="AT187" i="12" a="1"/>
  <c r="AT187" i="12" s="1"/>
  <c r="AT195" i="12" a="1"/>
  <c r="AT195" i="12" s="1"/>
  <c r="AT203" i="12" a="1"/>
  <c r="AT203" i="12" s="1"/>
  <c r="AT211" i="12" a="1"/>
  <c r="AT211" i="12" s="1"/>
  <c r="AT219" i="12" a="1"/>
  <c r="AT219" i="12" s="1"/>
  <c r="AT227" i="12" a="1"/>
  <c r="AT227" i="12" s="1"/>
  <c r="AT235" i="12" a="1"/>
  <c r="AT235" i="12" s="1"/>
  <c r="AT243" i="12" a="1"/>
  <c r="AT243" i="12" s="1"/>
  <c r="AT251" i="12" a="1"/>
  <c r="AT251" i="12" s="1"/>
  <c r="AT259" i="12" a="1"/>
  <c r="AT259" i="12" s="1"/>
  <c r="AT267" i="12" a="1"/>
  <c r="AT267" i="12" s="1"/>
  <c r="AT280" i="12" a="1"/>
  <c r="AT280" i="12" s="1"/>
  <c r="AT288" i="12" a="1"/>
  <c r="AT288" i="12" s="1"/>
  <c r="AT296" i="12" a="1"/>
  <c r="AT296" i="12" s="1"/>
  <c r="AT304" i="12" a="1"/>
  <c r="AT304" i="12" s="1"/>
  <c r="AT312" i="12" a="1"/>
  <c r="AT312" i="12" s="1"/>
  <c r="AT320" i="12" a="1"/>
  <c r="AT320" i="12" s="1"/>
  <c r="AT325" i="12" a="1"/>
  <c r="AT325" i="12" s="1"/>
  <c r="AT333" i="12" a="1"/>
  <c r="AT333" i="12" s="1"/>
  <c r="AT341" i="12" a="1"/>
  <c r="AT341" i="12" s="1"/>
  <c r="AT349" i="12" a="1"/>
  <c r="AT349" i="12" s="1"/>
  <c r="AT357" i="12" a="1"/>
  <c r="AT357" i="12" s="1"/>
  <c r="AT365" i="12" a="1"/>
  <c r="AT365" i="12" s="1"/>
  <c r="AT373" i="12" a="1"/>
  <c r="AT373" i="12" s="1"/>
  <c r="AT386" i="12" a="1"/>
  <c r="AT386" i="12" s="1"/>
  <c r="AT394" i="12" a="1"/>
  <c r="AT394" i="12" s="1"/>
  <c r="AT407" i="12" a="1"/>
  <c r="AT407" i="12" s="1"/>
  <c r="AT415" i="12" a="1"/>
  <c r="AT415" i="12" s="1"/>
  <c r="AT420" i="12" a="1"/>
  <c r="AT420" i="12" s="1"/>
  <c r="AT433" i="12" a="1"/>
  <c r="AT433" i="12" s="1"/>
  <c r="AT441" i="12" a="1"/>
  <c r="AT441" i="12" s="1"/>
  <c r="AT446" i="12" a="1"/>
  <c r="AT446" i="12" s="1"/>
  <c r="AT454" i="12" a="1"/>
  <c r="AT454" i="12" s="1"/>
  <c r="AT462" i="12" a="1"/>
  <c r="AT462" i="12" s="1"/>
  <c r="AT470" i="12" a="1"/>
  <c r="AT470" i="12" s="1"/>
  <c r="AT475" i="12" a="1"/>
  <c r="AT475" i="12" s="1"/>
  <c r="AT483" i="12" a="1"/>
  <c r="AT483" i="12" s="1"/>
  <c r="AT491" i="12" a="1"/>
  <c r="AT491" i="12" s="1"/>
  <c r="AT499" i="12" a="1"/>
  <c r="AT499" i="12" s="1"/>
  <c r="AT507" i="12" a="1"/>
  <c r="AT507" i="12" s="1"/>
  <c r="AT515" i="12" a="1"/>
  <c r="AT515" i="12" s="1"/>
  <c r="AT523" i="12" a="1"/>
  <c r="AT523" i="12" s="1"/>
  <c r="AT531" i="12" a="1"/>
  <c r="AT531" i="12" s="1"/>
  <c r="AT539" i="12" a="1"/>
  <c r="AT539" i="12" s="1"/>
  <c r="AT547" i="12" a="1"/>
  <c r="AT547" i="12" s="1"/>
  <c r="AT555" i="12" a="1"/>
  <c r="AT555" i="12" s="1"/>
  <c r="AT563" i="12" a="1"/>
  <c r="AT563" i="12" s="1"/>
  <c r="AT571" i="12" a="1"/>
  <c r="AT571" i="12" s="1"/>
  <c r="AT579" i="12" a="1"/>
  <c r="AT579" i="12" s="1"/>
  <c r="AT587" i="12" a="1"/>
  <c r="AT587" i="12" s="1"/>
  <c r="AT592" i="12" a="1"/>
  <c r="AT592" i="12" s="1"/>
  <c r="AT600" i="12" a="1"/>
  <c r="AT600" i="12" s="1"/>
  <c r="AT608" i="12" a="1"/>
  <c r="AT608" i="12" s="1"/>
  <c r="AT621" i="12" a="1"/>
  <c r="AT621" i="12" s="1"/>
  <c r="AT629" i="12" a="1"/>
  <c r="AT629" i="12" s="1"/>
  <c r="AT637" i="12" a="1"/>
  <c r="AT637" i="12" s="1"/>
  <c r="AT9" i="12" a="1"/>
  <c r="AT9" i="12" s="1"/>
  <c r="AT17" i="12" a="1"/>
  <c r="AT17" i="12" s="1"/>
  <c r="AT25" i="12" a="1"/>
  <c r="AT25" i="12" s="1"/>
  <c r="AT33" i="12" a="1"/>
  <c r="AT33" i="12" s="1"/>
  <c r="AT41" i="12" a="1"/>
  <c r="AT41" i="12" s="1"/>
  <c r="AT49" i="12" a="1"/>
  <c r="AT49" i="12" s="1"/>
  <c r="AT57" i="12" a="1"/>
  <c r="AT57" i="12" s="1"/>
  <c r="AT65" i="12" a="1"/>
  <c r="AT65" i="12" s="1"/>
  <c r="AT73" i="12" a="1"/>
  <c r="AT73" i="12" s="1"/>
  <c r="AT81" i="12" a="1"/>
  <c r="AT81" i="12" s="1"/>
  <c r="AT89" i="12" a="1"/>
  <c r="AT89" i="12" s="1"/>
  <c r="AT97" i="12" a="1"/>
  <c r="AT97" i="12" s="1"/>
  <c r="AT105" i="12" a="1"/>
  <c r="AT105" i="12" s="1"/>
  <c r="AT113" i="12" a="1"/>
  <c r="AT113" i="12" s="1"/>
  <c r="AT121" i="12" a="1"/>
  <c r="AT121" i="12" s="1"/>
  <c r="AT129" i="12" a="1"/>
  <c r="AT129" i="12" s="1"/>
  <c r="AT137" i="12" a="1"/>
  <c r="AT137" i="12" s="1"/>
  <c r="AT145" i="12" a="1"/>
  <c r="AT145" i="12" s="1"/>
  <c r="AT153" i="12" a="1"/>
  <c r="AT153" i="12" s="1"/>
  <c r="AT161" i="12" a="1"/>
  <c r="AT161" i="12" s="1"/>
  <c r="AT169" i="12" a="1"/>
  <c r="AT169" i="12" s="1"/>
  <c r="AT182" i="12" a="1"/>
  <c r="AT182" i="12" s="1"/>
  <c r="AT190" i="12" a="1"/>
  <c r="AT190" i="12" s="1"/>
  <c r="AT198" i="12" a="1"/>
  <c r="AT198" i="12" s="1"/>
  <c r="AT206" i="12" a="1"/>
  <c r="AT206" i="12" s="1"/>
  <c r="AT214" i="12" a="1"/>
  <c r="AT214" i="12" s="1"/>
  <c r="AT222" i="12" a="1"/>
  <c r="AT222" i="12" s="1"/>
  <c r="AT230" i="12" a="1"/>
  <c r="AT230" i="12" s="1"/>
  <c r="AT238" i="12" a="1"/>
  <c r="AT238" i="12" s="1"/>
  <c r="AT246" i="12" a="1"/>
  <c r="AT246" i="12" s="1"/>
  <c r="AT254" i="12" a="1"/>
  <c r="AT254" i="12" s="1"/>
  <c r="AT262" i="12" a="1"/>
  <c r="AT262" i="12" s="1"/>
  <c r="AT270" i="12" a="1"/>
  <c r="AT270" i="12" s="1"/>
  <c r="AT275" i="12" a="1"/>
  <c r="AT275" i="12" s="1"/>
  <c r="AT283" i="12" a="1"/>
  <c r="AT283" i="12" s="1"/>
  <c r="AT291" i="12" a="1"/>
  <c r="AT291" i="12" s="1"/>
  <c r="AT299" i="12" a="1"/>
  <c r="AT299" i="12" s="1"/>
  <c r="AT307" i="12" a="1"/>
  <c r="AT307" i="12" s="1"/>
  <c r="AT315" i="12" a="1"/>
  <c r="AT315" i="12" s="1"/>
  <c r="AT328" i="12" a="1"/>
  <c r="AT328" i="12" s="1"/>
  <c r="AT336" i="12" a="1"/>
  <c r="AT336" i="12" s="1"/>
  <c r="AT344" i="12" a="1"/>
  <c r="AT344" i="12" s="1"/>
  <c r="AT352" i="12" a="1"/>
  <c r="AT352" i="12" s="1"/>
  <c r="AT360" i="12" a="1"/>
  <c r="AT360" i="12" s="1"/>
  <c r="AT368" i="12" a="1"/>
  <c r="AT368" i="12" s="1"/>
  <c r="AT376" i="12" a="1"/>
  <c r="AT376" i="12" s="1"/>
  <c r="AT381" i="12" a="1"/>
  <c r="AT381" i="12" s="1"/>
  <c r="AT389" i="12" a="1"/>
  <c r="AT389" i="12" s="1"/>
  <c r="AT397" i="12" a="1"/>
  <c r="AT397" i="12" s="1"/>
  <c r="AT402" i="12" a="1"/>
  <c r="AT402" i="12" s="1"/>
  <c r="AT410" i="12" a="1"/>
  <c r="AT410" i="12" s="1"/>
  <c r="AT423" i="12" a="1"/>
  <c r="AT423" i="12" s="1"/>
  <c r="AT428" i="12" a="1"/>
  <c r="AT428" i="12" s="1"/>
  <c r="AT436" i="12" a="1"/>
  <c r="AT436" i="12" s="1"/>
  <c r="AT449" i="12" a="1"/>
  <c r="AT449" i="12" s="1"/>
  <c r="AT457" i="12" a="1"/>
  <c r="AT457" i="12" s="1"/>
  <c r="AT465" i="12" a="1"/>
  <c r="AT465" i="12" s="1"/>
  <c r="AT473" i="12" a="1"/>
  <c r="AT473" i="12" s="1"/>
  <c r="AT478" i="12" a="1"/>
  <c r="AT478" i="12" s="1"/>
  <c r="AT486" i="12" a="1"/>
  <c r="AT486" i="12" s="1"/>
  <c r="AT494" i="12" a="1"/>
  <c r="AT494" i="12" s="1"/>
  <c r="AT502" i="12" a="1"/>
  <c r="AT502" i="12" s="1"/>
  <c r="AT510" i="12" a="1"/>
  <c r="AT510" i="12" s="1"/>
  <c r="AT518" i="12" a="1"/>
  <c r="AT518" i="12" s="1"/>
  <c r="AT526" i="12" a="1"/>
  <c r="AT526" i="12" s="1"/>
  <c r="AT534" i="12" a="1"/>
  <c r="AT534" i="12" s="1"/>
  <c r="AT542" i="12" a="1"/>
  <c r="AT542" i="12" s="1"/>
  <c r="AT550" i="12" a="1"/>
  <c r="AT550" i="12" s="1"/>
  <c r="AT558" i="12" a="1"/>
  <c r="AT558" i="12" s="1"/>
  <c r="AT566" i="12" a="1"/>
  <c r="AT566" i="12" s="1"/>
  <c r="AT574" i="12" a="1"/>
  <c r="AT574" i="12" s="1"/>
  <c r="AT582" i="12" a="1"/>
  <c r="AT582" i="12" s="1"/>
  <c r="AT595" i="12" a="1"/>
  <c r="AT595" i="12" s="1"/>
  <c r="AT603" i="12" a="1"/>
  <c r="AT603" i="12" s="1"/>
  <c r="AT611" i="12" a="1"/>
  <c r="AT611" i="12" s="1"/>
  <c r="AT616" i="12" a="1"/>
  <c r="AT616" i="12" s="1"/>
  <c r="AT624" i="12" a="1"/>
  <c r="AT624" i="12" s="1"/>
  <c r="AT632" i="12" a="1"/>
  <c r="AT632" i="12" s="1"/>
  <c r="AT640" i="12" a="1"/>
  <c r="AT640" i="12" s="1"/>
  <c r="AT648" i="12" a="1"/>
  <c r="AT648" i="12" s="1"/>
  <c r="AT656" i="12" a="1"/>
  <c r="AT656" i="12" s="1"/>
  <c r="AT664" i="12" a="1"/>
  <c r="AT664" i="12" s="1"/>
  <c r="AT650" i="12" a="1"/>
  <c r="AT650" i="12" s="1"/>
  <c r="AT653" i="12" a="1"/>
  <c r="AT653" i="12" s="1"/>
  <c r="AT677" i="12" a="1"/>
  <c r="AT677" i="12" s="1"/>
  <c r="AT685" i="12" a="1"/>
  <c r="AT685" i="12" s="1"/>
  <c r="AT693" i="12" a="1"/>
  <c r="AT693" i="12" s="1"/>
  <c r="AT701" i="12" a="1"/>
  <c r="AT701" i="12" s="1"/>
  <c r="AT709" i="12" a="1"/>
  <c r="AT709" i="12" s="1"/>
  <c r="AT717" i="12" a="1"/>
  <c r="AT717" i="12" s="1"/>
  <c r="AT730" i="12" a="1"/>
  <c r="AT730" i="12" s="1"/>
  <c r="AT738" i="12" a="1"/>
  <c r="AT738" i="12" s="1"/>
  <c r="AT746" i="12" a="1"/>
  <c r="AT746" i="12" s="1"/>
  <c r="AT754" i="12" a="1"/>
  <c r="AT754" i="12" s="1"/>
  <c r="AT762" i="12" a="1"/>
  <c r="AT762" i="12" s="1"/>
  <c r="AT770" i="12" a="1"/>
  <c r="AT770" i="12" s="1"/>
  <c r="AT778" i="12" a="1"/>
  <c r="AT778" i="12" s="1"/>
  <c r="AT783" i="12" a="1"/>
  <c r="AT783" i="12" s="1"/>
  <c r="AT791" i="12" a="1"/>
  <c r="AT791" i="12" s="1"/>
  <c r="AT796" i="12" a="1"/>
  <c r="AT796" i="12" s="1"/>
  <c r="AT809" i="12" a="1"/>
  <c r="AT809" i="12" s="1"/>
  <c r="AT817" i="12" a="1"/>
  <c r="AT817" i="12" s="1"/>
  <c r="AT825" i="12" a="1"/>
  <c r="AT825" i="12" s="1"/>
  <c r="AT833" i="12" a="1"/>
  <c r="AT833" i="12" s="1"/>
  <c r="AT841" i="12" a="1"/>
  <c r="AT841" i="12" s="1"/>
  <c r="AT849" i="12" a="1"/>
  <c r="AT849" i="12" s="1"/>
  <c r="AT857" i="12" a="1"/>
  <c r="AT857" i="12" s="1"/>
  <c r="AT865" i="12" a="1"/>
  <c r="AT865" i="12" s="1"/>
  <c r="AT870" i="12" a="1"/>
  <c r="AT870" i="12" s="1"/>
  <c r="AT883" i="12" a="1"/>
  <c r="AT883" i="12" s="1"/>
  <c r="AT891" i="12" a="1"/>
  <c r="AT891" i="12" s="1"/>
  <c r="AT899" i="12" a="1"/>
  <c r="AT899" i="12" s="1"/>
  <c r="AT907" i="12" a="1"/>
  <c r="AT907" i="12" s="1"/>
  <c r="AT915" i="12" a="1"/>
  <c r="AT915" i="12" s="1"/>
  <c r="AT923" i="12" a="1"/>
  <c r="AT923" i="12" s="1"/>
  <c r="AT931" i="12" a="1"/>
  <c r="AT931" i="12" s="1"/>
  <c r="AT939" i="12" a="1"/>
  <c r="AT939" i="12" s="1"/>
  <c r="AT947" i="12" a="1"/>
  <c r="AT947" i="12" s="1"/>
  <c r="AT955" i="12" a="1"/>
  <c r="AT955" i="12" s="1"/>
  <c r="AT963" i="12" a="1"/>
  <c r="AT963" i="12" s="1"/>
  <c r="AT976" i="12" a="1"/>
  <c r="AT976" i="12" s="1"/>
  <c r="AT984" i="12" a="1"/>
  <c r="AT984" i="12" s="1"/>
  <c r="AT992" i="12" a="1"/>
  <c r="AT992" i="12" s="1"/>
  <c r="AT1005" i="12" a="1"/>
  <c r="AT1005" i="12" s="1"/>
  <c r="AT1013" i="12" a="1"/>
  <c r="AT1013" i="12" s="1"/>
  <c r="AT1021" i="12" a="1"/>
  <c r="AT1021" i="12" s="1"/>
  <c r="AT1029" i="12" a="1"/>
  <c r="AT1029" i="12" s="1"/>
  <c r="AT1034" i="12" a="1"/>
  <c r="AT1034" i="12" s="1"/>
  <c r="AT1042" i="12" a="1"/>
  <c r="AT1042" i="12" s="1"/>
  <c r="AT1050" i="12" a="1"/>
  <c r="AT1050" i="12" s="1"/>
  <c r="AT1058" i="12" a="1"/>
  <c r="AT1058" i="12" s="1"/>
  <c r="AT1066" i="12" a="1"/>
  <c r="AT1066" i="12" s="1"/>
  <c r="AT1053" i="12" a="1"/>
  <c r="AT1053" i="12" s="1"/>
  <c r="AT1064" i="12" a="1"/>
  <c r="AT1064" i="12" s="1"/>
  <c r="AT714" i="12" a="1"/>
  <c r="AT714" i="12" s="1"/>
  <c r="AT759" i="12" a="1"/>
  <c r="AT759" i="12" s="1"/>
  <c r="AT814" i="12" a="1"/>
  <c r="AT814" i="12" s="1"/>
  <c r="AT862" i="12" a="1"/>
  <c r="AT862" i="12" s="1"/>
  <c r="AT944" i="12" a="1"/>
  <c r="AT944" i="12" s="1"/>
  <c r="AT981" i="12" a="1"/>
  <c r="AT981" i="12" s="1"/>
  <c r="AT1026" i="12" a="1"/>
  <c r="AT1026" i="12" s="1"/>
  <c r="AT1071" i="12" a="1"/>
  <c r="AT1071" i="12" s="1"/>
  <c r="AT657" i="12" a="1"/>
  <c r="AT657" i="12" s="1"/>
  <c r="AT666" i="12" a="1"/>
  <c r="AT666" i="12" s="1"/>
  <c r="AT669" i="12" a="1"/>
  <c r="AT669" i="12" s="1"/>
  <c r="AT672" i="12" a="1"/>
  <c r="AT672" i="12" s="1"/>
  <c r="AT680" i="12" a="1"/>
  <c r="AT680" i="12" s="1"/>
  <c r="AT688" i="12" a="1"/>
  <c r="AT688" i="12" s="1"/>
  <c r="AT696" i="12" a="1"/>
  <c r="AT696" i="12" s="1"/>
  <c r="AT704" i="12" a="1"/>
  <c r="AT704" i="12" s="1"/>
  <c r="AT712" i="12" a="1"/>
  <c r="AT712" i="12" s="1"/>
  <c r="AT720" i="12" a="1"/>
  <c r="AT720" i="12" s="1"/>
  <c r="AT725" i="12" a="1"/>
  <c r="AT725" i="12" s="1"/>
  <c r="AT733" i="12" a="1"/>
  <c r="AT733" i="12" s="1"/>
  <c r="AT741" i="12" a="1"/>
  <c r="AT741" i="12" s="1"/>
  <c r="AT749" i="12" a="1"/>
  <c r="AT749" i="12" s="1"/>
  <c r="AT757" i="12" a="1"/>
  <c r="AT757" i="12" s="1"/>
  <c r="AT765" i="12" a="1"/>
  <c r="AT765" i="12" s="1"/>
  <c r="AT773" i="12" a="1"/>
  <c r="AT773" i="12" s="1"/>
  <c r="AT781" i="12" a="1"/>
  <c r="AT781" i="12" s="1"/>
  <c r="AT786" i="12" a="1"/>
  <c r="AT786" i="12" s="1"/>
  <c r="AT799" i="12" a="1"/>
  <c r="AT799" i="12" s="1"/>
  <c r="AT804" i="12" a="1"/>
  <c r="AT804" i="12" s="1"/>
  <c r="AT812" i="12" a="1"/>
  <c r="AT812" i="12" s="1"/>
  <c r="AT820" i="12" a="1"/>
  <c r="AT820" i="12" s="1"/>
  <c r="AT828" i="12" a="1"/>
  <c r="AT828" i="12" s="1"/>
  <c r="AT836" i="12" a="1"/>
  <c r="AT836" i="12" s="1"/>
  <c r="AT844" i="12" a="1"/>
  <c r="AT844" i="12" s="1"/>
  <c r="AT852" i="12" a="1"/>
  <c r="AT852" i="12" s="1"/>
  <c r="AT860" i="12" a="1"/>
  <c r="AT860" i="12" s="1"/>
  <c r="AT873" i="12" a="1"/>
  <c r="AT873" i="12" s="1"/>
  <c r="AT878" i="12" a="1"/>
  <c r="AT878" i="12" s="1"/>
  <c r="AT886" i="12" a="1"/>
  <c r="AT886" i="12" s="1"/>
  <c r="AT894" i="12" a="1"/>
  <c r="AT894" i="12" s="1"/>
  <c r="AT902" i="12" a="1"/>
  <c r="AT902" i="12" s="1"/>
  <c r="AT910" i="12" a="1"/>
  <c r="AT910" i="12" s="1"/>
  <c r="AT918" i="12" a="1"/>
  <c r="AT918" i="12" s="1"/>
  <c r="AT926" i="12" a="1"/>
  <c r="AT926" i="12" s="1"/>
  <c r="AT934" i="12" a="1"/>
  <c r="AT934" i="12" s="1"/>
  <c r="AT942" i="12" a="1"/>
  <c r="AT942" i="12" s="1"/>
  <c r="AT950" i="12" a="1"/>
  <c r="AT950" i="12" s="1"/>
  <c r="AT958" i="12" a="1"/>
  <c r="AT958" i="12" s="1"/>
  <c r="AT966" i="12" a="1"/>
  <c r="AT966" i="12" s="1"/>
  <c r="AT971" i="12" a="1"/>
  <c r="AT971" i="12" s="1"/>
  <c r="AT979" i="12" a="1"/>
  <c r="AT979" i="12" s="1"/>
  <c r="AT987" i="12" a="1"/>
  <c r="AT987" i="12" s="1"/>
  <c r="AT995" i="12" a="1"/>
  <c r="AT995" i="12" s="1"/>
  <c r="AT1000" i="12" a="1"/>
  <c r="AT1000" i="12" s="1"/>
  <c r="AT1008" i="12" a="1"/>
  <c r="AT1008" i="12" s="1"/>
  <c r="AT1016" i="12" a="1"/>
  <c r="AT1016" i="12" s="1"/>
  <c r="AT1024" i="12" a="1"/>
  <c r="AT1024" i="12" s="1"/>
  <c r="AT1037" i="12" a="1"/>
  <c r="AT1037" i="12" s="1"/>
  <c r="AT1045" i="12" a="1"/>
  <c r="AT1045" i="12" s="1"/>
  <c r="AT1061" i="12" a="1"/>
  <c r="AT1061" i="12" s="1"/>
  <c r="AT1069" i="12" a="1"/>
  <c r="AT1069" i="12" s="1"/>
  <c r="AT674" i="12" a="1"/>
  <c r="AT674" i="12" s="1"/>
  <c r="AT743" i="12" a="1"/>
  <c r="AT743" i="12" s="1"/>
  <c r="AT793" i="12" a="1"/>
  <c r="AT793" i="12" s="1"/>
  <c r="AT838" i="12" a="1"/>
  <c r="AT838" i="12" s="1"/>
  <c r="AT880" i="12" a="1"/>
  <c r="AT880" i="12" s="1"/>
  <c r="AT920" i="12" a="1"/>
  <c r="AT920" i="12" s="1"/>
  <c r="AT973" i="12" a="1"/>
  <c r="AT973" i="12" s="1"/>
  <c r="AT1018" i="12" a="1"/>
  <c r="AT1018" i="12" s="1"/>
  <c r="AT641" i="12" a="1"/>
  <c r="AT641" i="12" s="1"/>
  <c r="AT675" i="12" a="1"/>
  <c r="AT675" i="12" s="1"/>
  <c r="AT683" i="12" a="1"/>
  <c r="AT683" i="12" s="1"/>
  <c r="AT691" i="12" a="1"/>
  <c r="AT691" i="12" s="1"/>
  <c r="AT699" i="12" a="1"/>
  <c r="AT699" i="12" s="1"/>
  <c r="AT707" i="12" a="1"/>
  <c r="AT707" i="12" s="1"/>
  <c r="AT715" i="12" a="1"/>
  <c r="AT715" i="12" s="1"/>
  <c r="AT723" i="12" a="1"/>
  <c r="AT723" i="12" s="1"/>
  <c r="AT728" i="12" a="1"/>
  <c r="AT728" i="12" s="1"/>
  <c r="AT736" i="12" a="1"/>
  <c r="AT736" i="12" s="1"/>
  <c r="AT744" i="12" a="1"/>
  <c r="AT744" i="12" s="1"/>
  <c r="AT752" i="12" a="1"/>
  <c r="AT752" i="12" s="1"/>
  <c r="AT760" i="12" a="1"/>
  <c r="AT760" i="12" s="1"/>
  <c r="AT768" i="12" a="1"/>
  <c r="AT768" i="12" s="1"/>
  <c r="AT776" i="12" a="1"/>
  <c r="AT776" i="12" s="1"/>
  <c r="AT789" i="12" a="1"/>
  <c r="AT789" i="12" s="1"/>
  <c r="AT794" i="12" a="1"/>
  <c r="AT794" i="12" s="1"/>
  <c r="AT802" i="12" a="1"/>
  <c r="AT802" i="12" s="1"/>
  <c r="AT807" i="12" a="1"/>
  <c r="AT807" i="12" s="1"/>
  <c r="AT815" i="12" a="1"/>
  <c r="AT815" i="12" s="1"/>
  <c r="AT823" i="12" a="1"/>
  <c r="AT823" i="12" s="1"/>
  <c r="AT831" i="12" a="1"/>
  <c r="AT831" i="12" s="1"/>
  <c r="AT839" i="12" a="1"/>
  <c r="AT839" i="12" s="1"/>
  <c r="AT847" i="12" a="1"/>
  <c r="AT847" i="12" s="1"/>
  <c r="AT855" i="12" a="1"/>
  <c r="AT855" i="12" s="1"/>
  <c r="AT863" i="12" a="1"/>
  <c r="AT863" i="12" s="1"/>
  <c r="AT868" i="12" a="1"/>
  <c r="AT868" i="12" s="1"/>
  <c r="AT876" i="12" a="1"/>
  <c r="AT876" i="12" s="1"/>
  <c r="AT881" i="12" a="1"/>
  <c r="AT881" i="12" s="1"/>
  <c r="AT889" i="12" a="1"/>
  <c r="AT889" i="12" s="1"/>
  <c r="AT897" i="12" a="1"/>
  <c r="AT897" i="12" s="1"/>
  <c r="AT905" i="12" a="1"/>
  <c r="AT905" i="12" s="1"/>
  <c r="AT913" i="12" a="1"/>
  <c r="AT913" i="12" s="1"/>
  <c r="AT921" i="12" a="1"/>
  <c r="AT921" i="12" s="1"/>
  <c r="AT929" i="12" a="1"/>
  <c r="AT929" i="12" s="1"/>
  <c r="AT937" i="12" a="1"/>
  <c r="AT937" i="12" s="1"/>
  <c r="AT945" i="12" a="1"/>
  <c r="AT945" i="12" s="1"/>
  <c r="AT953" i="12" a="1"/>
  <c r="AT953" i="12" s="1"/>
  <c r="AT961" i="12" a="1"/>
  <c r="AT961" i="12" s="1"/>
  <c r="AT974" i="12" a="1"/>
  <c r="AT974" i="12" s="1"/>
  <c r="AT982" i="12" a="1"/>
  <c r="AT982" i="12" s="1"/>
  <c r="AT990" i="12" a="1"/>
  <c r="AT990" i="12" s="1"/>
  <c r="AT998" i="12" a="1"/>
  <c r="AT998" i="12" s="1"/>
  <c r="AT1003" i="12" a="1"/>
  <c r="AT1003" i="12" s="1"/>
  <c r="AT1011" i="12" a="1"/>
  <c r="AT1011" i="12" s="1"/>
  <c r="AT1019" i="12" a="1"/>
  <c r="AT1019" i="12" s="1"/>
  <c r="AT1027" i="12" a="1"/>
  <c r="AT1027" i="12" s="1"/>
  <c r="AT1032" i="12" a="1"/>
  <c r="AT1032" i="12" s="1"/>
  <c r="AT1040" i="12" a="1"/>
  <c r="AT1040" i="12" s="1"/>
  <c r="AT1048" i="12" a="1"/>
  <c r="AT1048" i="12" s="1"/>
  <c r="AT1056" i="12" a="1"/>
  <c r="AT1056" i="12" s="1"/>
  <c r="AT1072" i="12" a="1"/>
  <c r="AT1072" i="12" s="1"/>
  <c r="AT751" i="12" a="1"/>
  <c r="AT751" i="12" s="1"/>
  <c r="AT806" i="12" a="1"/>
  <c r="AT806" i="12" s="1"/>
  <c r="AT888" i="12" a="1"/>
  <c r="AT888" i="12" s="1"/>
  <c r="AT936" i="12" a="1"/>
  <c r="AT936" i="12" s="1"/>
  <c r="AT997" i="12" a="1"/>
  <c r="AT997" i="12" s="1"/>
  <c r="AT1039" i="12" a="1"/>
  <c r="AT1039" i="12" s="1"/>
  <c r="AT651" i="12" a="1"/>
  <c r="AT651" i="12" s="1"/>
  <c r="AT678" i="12" a="1"/>
  <c r="AT678" i="12" s="1"/>
  <c r="AT686" i="12" a="1"/>
  <c r="AT686" i="12" s="1"/>
  <c r="AT694" i="12" a="1"/>
  <c r="AT694" i="12" s="1"/>
  <c r="AT702" i="12" a="1"/>
  <c r="AT702" i="12" s="1"/>
  <c r="AT710" i="12" a="1"/>
  <c r="AT710" i="12" s="1"/>
  <c r="AT718" i="12" a="1"/>
  <c r="AT718" i="12" s="1"/>
  <c r="AT731" i="12" a="1"/>
  <c r="AT731" i="12" s="1"/>
  <c r="AT739" i="12" a="1"/>
  <c r="AT739" i="12" s="1"/>
  <c r="AT747" i="12" a="1"/>
  <c r="AT747" i="12" s="1"/>
  <c r="AT755" i="12" a="1"/>
  <c r="AT755" i="12" s="1"/>
  <c r="AT763" i="12" a="1"/>
  <c r="AT763" i="12" s="1"/>
  <c r="AT771" i="12" a="1"/>
  <c r="AT771" i="12" s="1"/>
  <c r="AT779" i="12" a="1"/>
  <c r="AT779" i="12" s="1"/>
  <c r="AT784" i="12" a="1"/>
  <c r="AT784" i="12" s="1"/>
  <c r="AT797" i="12" a="1"/>
  <c r="AT797" i="12" s="1"/>
  <c r="AT810" i="12" a="1"/>
  <c r="AT810" i="12" s="1"/>
  <c r="AT818" i="12" a="1"/>
  <c r="AT818" i="12" s="1"/>
  <c r="AT826" i="12" a="1"/>
  <c r="AT826" i="12" s="1"/>
  <c r="AT834" i="12" a="1"/>
  <c r="AT834" i="12" s="1"/>
  <c r="AT842" i="12" a="1"/>
  <c r="AT842" i="12" s="1"/>
  <c r="AT850" i="12" a="1"/>
  <c r="AT850" i="12" s="1"/>
  <c r="AT858" i="12" a="1"/>
  <c r="AT858" i="12" s="1"/>
  <c r="AT871" i="12" a="1"/>
  <c r="AT871" i="12" s="1"/>
  <c r="AT884" i="12" a="1"/>
  <c r="AT884" i="12" s="1"/>
  <c r="AT892" i="12" a="1"/>
  <c r="AT892" i="12" s="1"/>
  <c r="AT900" i="12" a="1"/>
  <c r="AT900" i="12" s="1"/>
  <c r="AT908" i="12" a="1"/>
  <c r="AT908" i="12" s="1"/>
  <c r="AT916" i="12" a="1"/>
  <c r="AT916" i="12" s="1"/>
  <c r="AT924" i="12" a="1"/>
  <c r="AT924" i="12" s="1"/>
  <c r="AT932" i="12" a="1"/>
  <c r="AT932" i="12" s="1"/>
  <c r="AT940" i="12" a="1"/>
  <c r="AT940" i="12" s="1"/>
  <c r="AT948" i="12" a="1"/>
  <c r="AT948" i="12" s="1"/>
  <c r="AT956" i="12" a="1"/>
  <c r="AT956" i="12" s="1"/>
  <c r="AT964" i="12" a="1"/>
  <c r="AT964" i="12" s="1"/>
  <c r="AT969" i="12" a="1"/>
  <c r="AT969" i="12" s="1"/>
  <c r="AT977" i="12" a="1"/>
  <c r="AT977" i="12" s="1"/>
  <c r="AT985" i="12" a="1"/>
  <c r="AT985" i="12" s="1"/>
  <c r="AT993" i="12" a="1"/>
  <c r="AT993" i="12" s="1"/>
  <c r="AT1006" i="12" a="1"/>
  <c r="AT1006" i="12" s="1"/>
  <c r="AT1014" i="12" a="1"/>
  <c r="AT1014" i="12" s="1"/>
  <c r="AT1022" i="12" a="1"/>
  <c r="AT1022" i="12" s="1"/>
  <c r="AT1030" i="12" a="1"/>
  <c r="AT1030" i="12" s="1"/>
  <c r="AT1035" i="12" a="1"/>
  <c r="AT1035" i="12" s="1"/>
  <c r="AT1043" i="12" a="1"/>
  <c r="AT1043" i="12" s="1"/>
  <c r="AT1051" i="12" a="1"/>
  <c r="AT1051" i="12" s="1"/>
  <c r="AT1059" i="12" a="1"/>
  <c r="AT1059" i="12" s="1"/>
  <c r="AT1067" i="12" a="1"/>
  <c r="AT1067" i="12" s="1"/>
  <c r="AT1038" i="12" a="1"/>
  <c r="AT1038" i="12" s="1"/>
  <c r="AT1062" i="12" a="1"/>
  <c r="AT1062" i="12" s="1"/>
  <c r="AT1070" i="12" a="1"/>
  <c r="AT1070" i="12" s="1"/>
  <c r="AT706" i="12" a="1"/>
  <c r="AT706" i="12" s="1"/>
  <c r="AT767" i="12" a="1"/>
  <c r="AT767" i="12" s="1"/>
  <c r="AT846" i="12" a="1"/>
  <c r="AT846" i="12" s="1"/>
  <c r="AT904" i="12" a="1"/>
  <c r="AT904" i="12" s="1"/>
  <c r="AT960" i="12" a="1"/>
  <c r="AT960" i="12" s="1"/>
  <c r="AT1002" i="12" a="1"/>
  <c r="AT1002" i="12" s="1"/>
  <c r="AT1063" i="12" a="1"/>
  <c r="AT1063" i="12" s="1"/>
  <c r="AT645" i="12" a="1"/>
  <c r="AT645" i="12" s="1"/>
  <c r="AT658" i="12" a="1"/>
  <c r="AT658" i="12" s="1"/>
  <c r="AT661" i="12" a="1"/>
  <c r="AT661" i="12" s="1"/>
  <c r="AT667" i="12" a="1"/>
  <c r="AT667" i="12" s="1"/>
  <c r="AT670" i="12" a="1"/>
  <c r="AT670" i="12" s="1"/>
  <c r="AT673" i="12" a="1"/>
  <c r="AT673" i="12" s="1"/>
  <c r="AT681" i="12" a="1"/>
  <c r="AT681" i="12" s="1"/>
  <c r="AT689" i="12" a="1"/>
  <c r="AT689" i="12" s="1"/>
  <c r="AT697" i="12" a="1"/>
  <c r="AT697" i="12" s="1"/>
  <c r="AT705" i="12" a="1"/>
  <c r="AT705" i="12" s="1"/>
  <c r="AT713" i="12" a="1"/>
  <c r="AT713" i="12" s="1"/>
  <c r="AT721" i="12" a="1"/>
  <c r="AT721" i="12" s="1"/>
  <c r="AT726" i="12" a="1"/>
  <c r="AT726" i="12" s="1"/>
  <c r="AT734" i="12" a="1"/>
  <c r="AT734" i="12" s="1"/>
  <c r="AT742" i="12" a="1"/>
  <c r="AT742" i="12" s="1"/>
  <c r="AT750" i="12" a="1"/>
  <c r="AT750" i="12" s="1"/>
  <c r="AT758" i="12" a="1"/>
  <c r="AT758" i="12" s="1"/>
  <c r="AT766" i="12" a="1"/>
  <c r="AT766" i="12" s="1"/>
  <c r="AT774" i="12" a="1"/>
  <c r="AT774" i="12" s="1"/>
  <c r="AT787" i="12" a="1"/>
  <c r="AT787" i="12" s="1"/>
  <c r="AT792" i="12" a="1"/>
  <c r="AT792" i="12" s="1"/>
  <c r="AT800" i="12" a="1"/>
  <c r="AT800" i="12" s="1"/>
  <c r="AT805" i="12" a="1"/>
  <c r="AT805" i="12" s="1"/>
  <c r="AT813" i="12" a="1"/>
  <c r="AT813" i="12" s="1"/>
  <c r="AT821" i="12" a="1"/>
  <c r="AT821" i="12" s="1"/>
  <c r="AT829" i="12" a="1"/>
  <c r="AT829" i="12" s="1"/>
  <c r="AT837" i="12" a="1"/>
  <c r="AT837" i="12" s="1"/>
  <c r="AT845" i="12" a="1"/>
  <c r="AT845" i="12" s="1"/>
  <c r="AT853" i="12" a="1"/>
  <c r="AT853" i="12" s="1"/>
  <c r="AT861" i="12" a="1"/>
  <c r="AT861" i="12" s="1"/>
  <c r="AT866" i="12" a="1"/>
  <c r="AT866" i="12" s="1"/>
  <c r="AT874" i="12" a="1"/>
  <c r="AT874" i="12" s="1"/>
  <c r="AT879" i="12" a="1"/>
  <c r="AT879" i="12" s="1"/>
  <c r="AT887" i="12" a="1"/>
  <c r="AT887" i="12" s="1"/>
  <c r="AT895" i="12" a="1"/>
  <c r="AT895" i="12" s="1"/>
  <c r="AT903" i="12" a="1"/>
  <c r="AT903" i="12" s="1"/>
  <c r="AT911" i="12" a="1"/>
  <c r="AT911" i="12" s="1"/>
  <c r="AT919" i="12" a="1"/>
  <c r="AT919" i="12" s="1"/>
  <c r="AT927" i="12" a="1"/>
  <c r="AT927" i="12" s="1"/>
  <c r="AT935" i="12" a="1"/>
  <c r="AT935" i="12" s="1"/>
  <c r="AT943" i="12" a="1"/>
  <c r="AT943" i="12" s="1"/>
  <c r="AT951" i="12" a="1"/>
  <c r="AT951" i="12" s="1"/>
  <c r="AT959" i="12" a="1"/>
  <c r="AT959" i="12" s="1"/>
  <c r="AT967" i="12" a="1"/>
  <c r="AT967" i="12" s="1"/>
  <c r="AT972" i="12" a="1"/>
  <c r="AT972" i="12" s="1"/>
  <c r="AT980" i="12" a="1"/>
  <c r="AT980" i="12" s="1"/>
  <c r="AT988" i="12" a="1"/>
  <c r="AT988" i="12" s="1"/>
  <c r="AT996" i="12" a="1"/>
  <c r="AT996" i="12" s="1"/>
  <c r="AT1001" i="12" a="1"/>
  <c r="AT1001" i="12" s="1"/>
  <c r="AT1009" i="12" a="1"/>
  <c r="AT1009" i="12" s="1"/>
  <c r="AT1017" i="12" a="1"/>
  <c r="AT1017" i="12" s="1"/>
  <c r="AT1025" i="12" a="1"/>
  <c r="AT1025" i="12" s="1"/>
  <c r="AT1046" i="12" a="1"/>
  <c r="AT1046" i="12" s="1"/>
  <c r="AT1054" i="12" a="1"/>
  <c r="AT1054" i="12" s="1"/>
  <c r="AT682" i="12" a="1"/>
  <c r="AT682" i="12" s="1"/>
  <c r="AT727" i="12" a="1"/>
  <c r="AT727" i="12" s="1"/>
  <c r="AT801" i="12" a="1"/>
  <c r="AT801" i="12" s="1"/>
  <c r="AT854" i="12" a="1"/>
  <c r="AT854" i="12" s="1"/>
  <c r="AT896" i="12" a="1"/>
  <c r="AT896" i="12" s="1"/>
  <c r="AT952" i="12" a="1"/>
  <c r="AT952" i="12" s="1"/>
  <c r="AT1010" i="12" a="1"/>
  <c r="AT1010" i="12" s="1"/>
  <c r="AT1055" i="12" a="1"/>
  <c r="AT1055" i="12" s="1"/>
  <c r="AT649" i="12" a="1"/>
  <c r="AT649" i="12" s="1"/>
  <c r="AT676" i="12" a="1"/>
  <c r="AT676" i="12" s="1"/>
  <c r="AT684" i="12" a="1"/>
  <c r="AT684" i="12" s="1"/>
  <c r="AT692" i="12" a="1"/>
  <c r="AT692" i="12" s="1"/>
  <c r="AT700" i="12" a="1"/>
  <c r="AT700" i="12" s="1"/>
  <c r="AT708" i="12" a="1"/>
  <c r="AT708" i="12" s="1"/>
  <c r="AT716" i="12" a="1"/>
  <c r="AT716" i="12" s="1"/>
  <c r="AT729" i="12" a="1"/>
  <c r="AT729" i="12" s="1"/>
  <c r="AT737" i="12" a="1"/>
  <c r="AT737" i="12" s="1"/>
  <c r="AT745" i="12" a="1"/>
  <c r="AT745" i="12" s="1"/>
  <c r="AT753" i="12" a="1"/>
  <c r="AT753" i="12" s="1"/>
  <c r="AT761" i="12" a="1"/>
  <c r="AT761" i="12" s="1"/>
  <c r="AT769" i="12" a="1"/>
  <c r="AT769" i="12" s="1"/>
  <c r="AT777" i="12" a="1"/>
  <c r="AT777" i="12" s="1"/>
  <c r="AT782" i="12" a="1"/>
  <c r="AT782" i="12" s="1"/>
  <c r="AT790" i="12" a="1"/>
  <c r="AT790" i="12" s="1"/>
  <c r="AT795" i="12" a="1"/>
  <c r="AT795" i="12" s="1"/>
  <c r="AT803" i="12" a="1"/>
  <c r="AT803" i="12" s="1"/>
  <c r="AT808" i="12" a="1"/>
  <c r="AT808" i="12" s="1"/>
  <c r="AT816" i="12" a="1"/>
  <c r="AT816" i="12" s="1"/>
  <c r="AT824" i="12" a="1"/>
  <c r="AT824" i="12" s="1"/>
  <c r="AT832" i="12" a="1"/>
  <c r="AT832" i="12" s="1"/>
  <c r="AT840" i="12" a="1"/>
  <c r="AT840" i="12" s="1"/>
  <c r="AT848" i="12" a="1"/>
  <c r="AT848" i="12" s="1"/>
  <c r="AT856" i="12" a="1"/>
  <c r="AT856" i="12" s="1"/>
  <c r="AT864" i="12" a="1"/>
  <c r="AT864" i="12" s="1"/>
  <c r="AT869" i="12" a="1"/>
  <c r="AT869" i="12" s="1"/>
  <c r="AT877" i="12" a="1"/>
  <c r="AT877" i="12" s="1"/>
  <c r="AT882" i="12" a="1"/>
  <c r="AT882" i="12" s="1"/>
  <c r="AT890" i="12" a="1"/>
  <c r="AT890" i="12" s="1"/>
  <c r="AT898" i="12" a="1"/>
  <c r="AT898" i="12" s="1"/>
  <c r="AT906" i="12" a="1"/>
  <c r="AT906" i="12" s="1"/>
  <c r="AT914" i="12" a="1"/>
  <c r="AT914" i="12" s="1"/>
  <c r="AT922" i="12" a="1"/>
  <c r="AT922" i="12" s="1"/>
  <c r="AT930" i="12" a="1"/>
  <c r="AT930" i="12" s="1"/>
  <c r="AT938" i="12" a="1"/>
  <c r="AT938" i="12" s="1"/>
  <c r="AT946" i="12" a="1"/>
  <c r="AT946" i="12" s="1"/>
  <c r="AT954" i="12" a="1"/>
  <c r="AT954" i="12" s="1"/>
  <c r="AT962" i="12" a="1"/>
  <c r="AT962" i="12" s="1"/>
  <c r="AT975" i="12" a="1"/>
  <c r="AT975" i="12" s="1"/>
  <c r="AT983" i="12" a="1"/>
  <c r="AT983" i="12" s="1"/>
  <c r="AT991" i="12" a="1"/>
  <c r="AT991" i="12" s="1"/>
  <c r="AT1004" i="12" a="1"/>
  <c r="AT1004" i="12" s="1"/>
  <c r="AT1012" i="12" a="1"/>
  <c r="AT1012" i="12" s="1"/>
  <c r="AT1020" i="12" a="1"/>
  <c r="AT1020" i="12" s="1"/>
  <c r="AT1028" i="12" a="1"/>
  <c r="AT1028" i="12" s="1"/>
  <c r="AT1033" i="12" a="1"/>
  <c r="AT1033" i="12" s="1"/>
  <c r="AT1041" i="12" a="1"/>
  <c r="AT1041" i="12" s="1"/>
  <c r="AT1049" i="12" a="1"/>
  <c r="AT1049" i="12" s="1"/>
  <c r="AT1057" i="12" a="1"/>
  <c r="AT1057" i="12" s="1"/>
  <c r="AT1065" i="12" a="1"/>
  <c r="AT1065" i="12" s="1"/>
  <c r="AT1073" i="12" a="1"/>
  <c r="AT1073" i="12" s="1"/>
  <c r="AT659" i="12" a="1"/>
  <c r="AT659" i="12" s="1"/>
  <c r="AT698" i="12" a="1"/>
  <c r="AT698" i="12" s="1"/>
  <c r="AT735" i="12" a="1"/>
  <c r="AT735" i="12" s="1"/>
  <c r="AT775" i="12" a="1"/>
  <c r="AT775" i="12" s="1"/>
  <c r="AT830" i="12" a="1"/>
  <c r="AT830" i="12" s="1"/>
  <c r="AT875" i="12" a="1"/>
  <c r="AT875" i="12" s="1"/>
  <c r="AT928" i="12" a="1"/>
  <c r="AT928" i="12" s="1"/>
  <c r="AT968" i="12" a="1"/>
  <c r="AT968" i="12" s="1"/>
  <c r="AT1047" i="12" a="1"/>
  <c r="AT1047" i="12" s="1"/>
  <c r="AT665" i="12" a="1"/>
  <c r="AT665" i="12" s="1"/>
  <c r="AT679" i="12" a="1"/>
  <c r="AT679" i="12" s="1"/>
  <c r="AT687" i="12" a="1"/>
  <c r="AT687" i="12" s="1"/>
  <c r="AT695" i="12" a="1"/>
  <c r="AT695" i="12" s="1"/>
  <c r="AT703" i="12" a="1"/>
  <c r="AT703" i="12" s="1"/>
  <c r="AT711" i="12" a="1"/>
  <c r="AT711" i="12" s="1"/>
  <c r="AT719" i="12" a="1"/>
  <c r="AT719" i="12" s="1"/>
  <c r="AT724" i="12" a="1"/>
  <c r="AT724" i="12" s="1"/>
  <c r="AT732" i="12" a="1"/>
  <c r="AT732" i="12" s="1"/>
  <c r="AT740" i="12" a="1"/>
  <c r="AT740" i="12" s="1"/>
  <c r="AT748" i="12" a="1"/>
  <c r="AT748" i="12" s="1"/>
  <c r="AT756" i="12" a="1"/>
  <c r="AT756" i="12" s="1"/>
  <c r="AT764" i="12" a="1"/>
  <c r="AT764" i="12" s="1"/>
  <c r="AT772" i="12" a="1"/>
  <c r="AT772" i="12" s="1"/>
  <c r="AT780" i="12" a="1"/>
  <c r="AT780" i="12" s="1"/>
  <c r="AT785" i="12" a="1"/>
  <c r="AT785" i="12" s="1"/>
  <c r="AT798" i="12" a="1"/>
  <c r="AT798" i="12" s="1"/>
  <c r="AT811" i="12" a="1"/>
  <c r="AT811" i="12" s="1"/>
  <c r="AT819" i="12" a="1"/>
  <c r="AT819" i="12" s="1"/>
  <c r="AT827" i="12" a="1"/>
  <c r="AT827" i="12" s="1"/>
  <c r="AT835" i="12" a="1"/>
  <c r="AT835" i="12" s="1"/>
  <c r="AT843" i="12" a="1"/>
  <c r="AT843" i="12" s="1"/>
  <c r="AT851" i="12" a="1"/>
  <c r="AT851" i="12" s="1"/>
  <c r="AT859" i="12" a="1"/>
  <c r="AT859" i="12" s="1"/>
  <c r="AT872" i="12" a="1"/>
  <c r="AT872" i="12" s="1"/>
  <c r="AT885" i="12" a="1"/>
  <c r="AT885" i="12" s="1"/>
  <c r="AT893" i="12" a="1"/>
  <c r="AT893" i="12" s="1"/>
  <c r="AT901" i="12" a="1"/>
  <c r="AT901" i="12" s="1"/>
  <c r="AT909" i="12" a="1"/>
  <c r="AT909" i="12" s="1"/>
  <c r="AT917" i="12" a="1"/>
  <c r="AT917" i="12" s="1"/>
  <c r="AT925" i="12" a="1"/>
  <c r="AT925" i="12" s="1"/>
  <c r="AT933" i="12" a="1"/>
  <c r="AT933" i="12" s="1"/>
  <c r="AT941" i="12" a="1"/>
  <c r="AT941" i="12" s="1"/>
  <c r="AT949" i="12" a="1"/>
  <c r="AT949" i="12" s="1"/>
  <c r="AT957" i="12" a="1"/>
  <c r="AT957" i="12" s="1"/>
  <c r="AT965" i="12" a="1"/>
  <c r="AT965" i="12" s="1"/>
  <c r="AT970" i="12" a="1"/>
  <c r="AT970" i="12" s="1"/>
  <c r="AT978" i="12" a="1"/>
  <c r="AT978" i="12" s="1"/>
  <c r="AT986" i="12" a="1"/>
  <c r="AT986" i="12" s="1"/>
  <c r="AT994" i="12" a="1"/>
  <c r="AT994" i="12" s="1"/>
  <c r="AT999" i="12" a="1"/>
  <c r="AT999" i="12" s="1"/>
  <c r="AT1007" i="12" a="1"/>
  <c r="AT1007" i="12" s="1"/>
  <c r="AT1015" i="12" a="1"/>
  <c r="AT1015" i="12" s="1"/>
  <c r="AT1023" i="12" a="1"/>
  <c r="AT1023" i="12" s="1"/>
  <c r="AT1036" i="12" a="1"/>
  <c r="AT1036" i="12" s="1"/>
  <c r="AT1044" i="12" a="1"/>
  <c r="AT1044" i="12" s="1"/>
  <c r="AT1052" i="12" a="1"/>
  <c r="AT1052" i="12" s="1"/>
  <c r="AT1060" i="12" a="1"/>
  <c r="AT1060" i="12" s="1"/>
  <c r="AT1068" i="12" a="1"/>
  <c r="AT1068" i="12" s="1"/>
  <c r="AT643" i="12" a="1"/>
  <c r="AT643" i="12" s="1"/>
  <c r="AT662" i="12" a="1"/>
  <c r="AT662" i="12" s="1"/>
  <c r="AT690" i="12" a="1"/>
  <c r="AT690" i="12" s="1"/>
  <c r="AT722" i="12" a="1"/>
  <c r="AT722" i="12" s="1"/>
  <c r="AT788" i="12" a="1"/>
  <c r="AT788" i="12" s="1"/>
  <c r="AT822" i="12" a="1"/>
  <c r="AT822" i="12" s="1"/>
  <c r="AT867" i="12" a="1"/>
  <c r="AT867" i="12" s="1"/>
  <c r="AT912" i="12" a="1"/>
  <c r="AT912" i="12" s="1"/>
  <c r="AT989" i="12" a="1"/>
  <c r="AT989" i="12" s="1"/>
  <c r="AT1031" i="12" a="1"/>
  <c r="AT1031" i="12" s="1"/>
  <c r="AT3" i="12" a="1"/>
  <c r="AT3"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393BCBF7-2C1F-40F6-96AC-77B49099B706}">
      <text>
        <r>
          <rPr>
            <b/>
            <sz val="9"/>
            <color indexed="81"/>
            <rFont val="MS P ゴシック"/>
            <family val="3"/>
            <charset val="128"/>
          </rPr>
          <t>翌年度にわたる債務負担額の追加変更申請をする場合は、プルダウンにて（変更の分）を選択すること。</t>
        </r>
      </text>
    </comment>
    <comment ref="B4" authorId="0" shapeId="0" xr:uid="{CB596D02-70AA-46CF-A06F-9C848F95BDC5}">
      <text>
        <r>
          <rPr>
            <b/>
            <sz val="9"/>
            <color indexed="81"/>
            <rFont val="MS P ゴシック"/>
            <family val="3"/>
            <charset val="128"/>
          </rPr>
          <t>目の細分がない場合は、「目」を記載すること。一申請の中に複数の目細がある場合は、１事項名の目細名のあとに“ほか”と記載してください。</t>
        </r>
      </text>
    </comment>
    <comment ref="B5" authorId="0" shapeId="0" xr:uid="{879B0CD2-7CBE-4E19-87CC-CE96DB5EA3DC}">
      <text>
        <r>
          <rPr>
            <b/>
            <sz val="9"/>
            <color indexed="81"/>
            <rFont val="MS P ゴシック"/>
            <family val="3"/>
            <charset val="128"/>
          </rPr>
          <t>承認要求書の順番に合わせて記載すること。</t>
        </r>
      </text>
    </comment>
    <comment ref="C5" authorId="0" shapeId="0" xr:uid="{CFE51638-647F-4051-B2BE-3CC9429B5035}">
      <text>
        <r>
          <rPr>
            <b/>
            <sz val="9"/>
            <color indexed="81"/>
            <rFont val="MS P ゴシック"/>
            <family val="3"/>
            <charset val="128"/>
          </rPr>
          <t>箇所の記載が困難な事業（ソフト事業など）の場合は、補助事業者名を記載するなど適宜工夫すること。</t>
        </r>
      </text>
    </comment>
    <comment ref="D5" authorId="0" shapeId="0" xr:uid="{682CD7BA-2551-490C-9AF3-48D1D65B0159}">
      <text>
        <r>
          <rPr>
            <b/>
            <sz val="9"/>
            <color indexed="81"/>
            <rFont val="MS P ゴシック"/>
            <family val="3"/>
            <charset val="128"/>
          </rPr>
          <t>「事項」や「箇所名」と重複した情報の記載は不要であり、「繰越事由」の内容を踏まえて、なぜこの繰越事由が発生したのかある程度理解が及ぶような内容の記載に努めること。</t>
        </r>
      </text>
    </comment>
    <comment ref="O5" authorId="0" shapeId="0" xr:uid="{59DA61C8-D5AB-4CEB-875D-E5AEAC59EA4F}">
      <text>
        <r>
          <rPr>
            <b/>
            <sz val="9"/>
            <color indexed="81"/>
            <rFont val="MS P ゴシック"/>
            <family val="3"/>
            <charset val="128"/>
          </rPr>
          <t>「繰越事由」欄は年度内完成が不可能となった事象を記載するものであるため、
当該事由の発生以前に生じた要因に係る遅延期間を記載すること。</t>
        </r>
      </text>
    </comment>
    <comment ref="A7" authorId="0" shapeId="0" xr:uid="{4AC370A7-51C0-4C17-9466-2811B1B3E2A7}">
      <text>
        <r>
          <rPr>
            <b/>
            <sz val="9"/>
            <color indexed="81"/>
            <rFont val="MS P ゴシック"/>
            <family val="3"/>
            <charset val="128"/>
          </rPr>
          <t>１～７行目には行挿入しない。
８行目～合計の一つ上の行までの間で行挿入すること。
不要な行は削除すること。</t>
        </r>
      </text>
    </comment>
    <comment ref="A19" authorId="0" shapeId="0" xr:uid="{410166C8-B6E6-4EFF-AC3B-8E0CF3C69326}">
      <text>
        <r>
          <rPr>
            <b/>
            <sz val="9"/>
            <color indexed="81"/>
            <rFont val="MS P ゴシック"/>
            <family val="3"/>
            <charset val="128"/>
          </rPr>
          <t>　事項や箇所が複数ある場合は、シートを分けず、承認要求書の順番に記載してください.</t>
        </r>
      </text>
    </comment>
    <comment ref="L19" authorId="0" shapeId="0" xr:uid="{DB2AAC93-B560-4F87-9F21-B8C8326355ED}">
      <text>
        <r>
          <rPr>
            <b/>
            <sz val="9"/>
            <color indexed="81"/>
            <rFont val="MS P ゴシック"/>
            <family val="3"/>
            <charset val="128"/>
          </rPr>
          <t>記載内容について問い合わせを行う可能性があるので、説明可能な担当者の連絡先を記載すること。</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<sst xmlns="http://schemas.openxmlformats.org/spreadsheetml/2006/main" count="485" uniqueCount="226">
  <si>
    <t>事           項</t>
    <phoneticPr fontId="2"/>
  </si>
  <si>
    <t>箇  所  名</t>
    <phoneticPr fontId="2"/>
  </si>
  <si>
    <t>事   業   概   要</t>
    <phoneticPr fontId="2"/>
  </si>
  <si>
    <t xml:space="preserve"> 担当部課名  ： ○○部○○課○○係</t>
    <rPh sb="1" eb="3">
      <t>タントウ</t>
    </rPh>
    <rPh sb="3" eb="5">
      <t>ブカ</t>
    </rPh>
    <rPh sb="5" eb="6">
      <t>メイ</t>
    </rPh>
    <rPh sb="12" eb="13">
      <t>ブ</t>
    </rPh>
    <rPh sb="15" eb="16">
      <t>カ</t>
    </rPh>
    <rPh sb="18" eb="19">
      <t>カカ</t>
    </rPh>
    <phoneticPr fontId="2"/>
  </si>
  <si>
    <t xml:space="preserve"> 担当者氏名　： ○○○○</t>
    <rPh sb="1" eb="4">
      <t>タントウシャ</t>
    </rPh>
    <rPh sb="4" eb="6">
      <t>シメイ</t>
    </rPh>
    <phoneticPr fontId="2"/>
  </si>
  <si>
    <t>別紙</t>
    <rPh sb="0" eb="2">
      <t>ベッシ</t>
    </rPh>
    <phoneticPr fontId="2"/>
  </si>
  <si>
    <t>計画に関する諸条件</t>
    <rPh sb="0" eb="2">
      <t>ケイカク</t>
    </rPh>
    <rPh sb="3" eb="4">
      <t>カン</t>
    </rPh>
    <rPh sb="6" eb="9">
      <t>ショジョウケン</t>
    </rPh>
    <phoneticPr fontId="2"/>
  </si>
  <si>
    <t>＜繰越事由一覧＞</t>
    <rPh sb="1" eb="5">
      <t>クリコシジユウ</t>
    </rPh>
    <rPh sb="5" eb="7">
      <t>イチラン</t>
    </rPh>
    <phoneticPr fontId="2"/>
  </si>
  <si>
    <t>設計に関する諸条件</t>
    <rPh sb="0" eb="2">
      <t>セッケイ</t>
    </rPh>
    <rPh sb="3" eb="4">
      <t>カン</t>
    </rPh>
    <rPh sb="6" eb="9">
      <t>ショジョウケン</t>
    </rPh>
    <phoneticPr fontId="2"/>
  </si>
  <si>
    <t>気象の関係</t>
    <rPh sb="0" eb="2">
      <t>キショウ</t>
    </rPh>
    <rPh sb="3" eb="5">
      <t>カンケイ</t>
    </rPh>
    <phoneticPr fontId="2"/>
  </si>
  <si>
    <t>用地の関係</t>
    <rPh sb="0" eb="2">
      <t>ヨウチ</t>
    </rPh>
    <rPh sb="3" eb="5">
      <t>カンケイ</t>
    </rPh>
    <phoneticPr fontId="2"/>
  </si>
  <si>
    <t>資材の入手難</t>
    <rPh sb="0" eb="2">
      <t>シザイ</t>
    </rPh>
    <rPh sb="3" eb="6">
      <t>ニュウシュナン</t>
    </rPh>
    <phoneticPr fontId="2"/>
  </si>
  <si>
    <t>補償処理の困難</t>
    <rPh sb="0" eb="2">
      <t>ホショウ</t>
    </rPh>
    <rPh sb="2" eb="4">
      <t>ショリ</t>
    </rPh>
    <rPh sb="5" eb="7">
      <t>コンナン</t>
    </rPh>
    <phoneticPr fontId="2"/>
  </si>
  <si>
    <t>研究方式の決定の困難</t>
    <rPh sb="0" eb="2">
      <t>ケンキュウ</t>
    </rPh>
    <rPh sb="2" eb="4">
      <t>ホウシキ</t>
    </rPh>
    <rPh sb="5" eb="7">
      <t>ケッテイ</t>
    </rPh>
    <rPh sb="8" eb="10">
      <t>コンナン</t>
    </rPh>
    <phoneticPr fontId="3"/>
  </si>
  <si>
    <t>相手国との交渉の関係</t>
    <rPh sb="0" eb="3">
      <t>アイテコク</t>
    </rPh>
    <rPh sb="5" eb="7">
      <t>コウショウ</t>
    </rPh>
    <rPh sb="8" eb="10">
      <t>カンケイ</t>
    </rPh>
    <phoneticPr fontId="3"/>
  </si>
  <si>
    <t>相手国の事情</t>
    <rPh sb="0" eb="3">
      <t>アイテコク</t>
    </rPh>
    <rPh sb="4" eb="6">
      <t>ジジョウ</t>
    </rPh>
    <phoneticPr fontId="3"/>
  </si>
  <si>
    <t>国会開会期間の関係</t>
    <rPh sb="0" eb="2">
      <t>コッカイ</t>
    </rPh>
    <rPh sb="2" eb="4">
      <t>カイカイ</t>
    </rPh>
    <rPh sb="4" eb="6">
      <t>キカン</t>
    </rPh>
    <rPh sb="7" eb="9">
      <t>カンケイ</t>
    </rPh>
    <phoneticPr fontId="3"/>
  </si>
  <si>
    <t>貸付事務の処理に当たっての調査決定の困難</t>
    <rPh sb="0" eb="2">
      <t>カシツケ</t>
    </rPh>
    <rPh sb="2" eb="4">
      <t>ジム</t>
    </rPh>
    <rPh sb="5" eb="7">
      <t>ショリ</t>
    </rPh>
    <rPh sb="8" eb="9">
      <t>ア</t>
    </rPh>
    <rPh sb="13" eb="15">
      <t>チョウサ</t>
    </rPh>
    <rPh sb="15" eb="17">
      <t>ケッテイ</t>
    </rPh>
    <rPh sb="18" eb="20">
      <t>コンナン</t>
    </rPh>
    <phoneticPr fontId="3"/>
  </si>
  <si>
    <t>技術開発に際しての事前の調査又は開発方式の決定の困難</t>
    <rPh sb="0" eb="2">
      <t>ギジュツ</t>
    </rPh>
    <rPh sb="2" eb="4">
      <t>カイハツ</t>
    </rPh>
    <rPh sb="5" eb="6">
      <t>サイ</t>
    </rPh>
    <rPh sb="9" eb="11">
      <t>ジゼン</t>
    </rPh>
    <rPh sb="12" eb="14">
      <t>チョウサ</t>
    </rPh>
    <rPh sb="14" eb="15">
      <t>マタ</t>
    </rPh>
    <rPh sb="16" eb="18">
      <t>カイハツ</t>
    </rPh>
    <rPh sb="18" eb="20">
      <t>ホウシキ</t>
    </rPh>
    <rPh sb="21" eb="23">
      <t>ケッテイ</t>
    </rPh>
    <rPh sb="24" eb="26">
      <t>コンナン</t>
    </rPh>
    <phoneticPr fontId="3"/>
  </si>
  <si>
    <t>製造又は輸送の困難</t>
    <rPh sb="0" eb="2">
      <t>セイゾウ</t>
    </rPh>
    <rPh sb="2" eb="3">
      <t>マタ</t>
    </rPh>
    <rPh sb="4" eb="6">
      <t>ユソウ</t>
    </rPh>
    <rPh sb="7" eb="9">
      <t>コンナン</t>
    </rPh>
    <phoneticPr fontId="3"/>
  </si>
  <si>
    <t>製造の困難</t>
    <rPh sb="0" eb="2">
      <t>セイゾウ</t>
    </rPh>
    <rPh sb="3" eb="5">
      <t>コンナン</t>
    </rPh>
    <phoneticPr fontId="3"/>
  </si>
  <si>
    <t>事業実施に際しての事前の被害状況の調査の困難</t>
    <rPh sb="0" eb="2">
      <t>ジギョウ</t>
    </rPh>
    <rPh sb="2" eb="4">
      <t>ジッシ</t>
    </rPh>
    <rPh sb="5" eb="6">
      <t>サイ</t>
    </rPh>
    <rPh sb="9" eb="11">
      <t>ジゼン</t>
    </rPh>
    <rPh sb="12" eb="14">
      <t>ヒガイ</t>
    </rPh>
    <rPh sb="14" eb="16">
      <t>ジョウキョウ</t>
    </rPh>
    <rPh sb="17" eb="19">
      <t>チョウサ</t>
    </rPh>
    <rPh sb="20" eb="22">
      <t>コンナン</t>
    </rPh>
    <phoneticPr fontId="3"/>
  </si>
  <si>
    <t>事業実施に際しての事前調査の困難</t>
    <rPh sb="0" eb="2">
      <t>ジギョウ</t>
    </rPh>
    <rPh sb="2" eb="4">
      <t>ジッシ</t>
    </rPh>
    <rPh sb="5" eb="6">
      <t>サイ</t>
    </rPh>
    <rPh sb="9" eb="11">
      <t>ジゼン</t>
    </rPh>
    <rPh sb="11" eb="13">
      <t>チョウサ</t>
    </rPh>
    <rPh sb="14" eb="16">
      <t>コンナン</t>
    </rPh>
    <phoneticPr fontId="3"/>
  </si>
  <si>
    <t>請求の遅延</t>
    <rPh sb="0" eb="2">
      <t>セイキュウ</t>
    </rPh>
    <rPh sb="3" eb="5">
      <t>チエン</t>
    </rPh>
    <phoneticPr fontId="3"/>
  </si>
  <si>
    <t>請求書の調査確認の困難</t>
    <rPh sb="0" eb="3">
      <t>セイキュウショ</t>
    </rPh>
    <rPh sb="4" eb="6">
      <t>チョウサ</t>
    </rPh>
    <rPh sb="6" eb="8">
      <t>カクニン</t>
    </rPh>
    <rPh sb="9" eb="11">
      <t>コンナン</t>
    </rPh>
    <phoneticPr fontId="3"/>
  </si>
  <si>
    <t>申請の遅延</t>
    <rPh sb="0" eb="2">
      <t>シンセイ</t>
    </rPh>
    <rPh sb="3" eb="5">
      <t>チエン</t>
    </rPh>
    <phoneticPr fontId="3"/>
  </si>
  <si>
    <t>申請書の調査確認の困難</t>
    <rPh sb="0" eb="3">
      <t>シンセイショ</t>
    </rPh>
    <rPh sb="4" eb="6">
      <t>チョウサ</t>
    </rPh>
    <rPh sb="6" eb="8">
      <t>カクニン</t>
    </rPh>
    <rPh sb="9" eb="11">
      <t>コンナン</t>
    </rPh>
    <phoneticPr fontId="3"/>
  </si>
  <si>
    <t>物資協力の要請側の事情</t>
    <rPh sb="0" eb="2">
      <t>ブッシ</t>
    </rPh>
    <rPh sb="2" eb="4">
      <t>キョウリョク</t>
    </rPh>
    <rPh sb="5" eb="7">
      <t>ヨウセイ</t>
    </rPh>
    <rPh sb="7" eb="8">
      <t>ガワ</t>
    </rPh>
    <rPh sb="9" eb="11">
      <t>ジジョウ</t>
    </rPh>
    <phoneticPr fontId="3"/>
  </si>
  <si>
    <t>金融機関等の経営強化計画の評価の困難</t>
    <rPh sb="0" eb="2">
      <t>キンユウ</t>
    </rPh>
    <rPh sb="2" eb="4">
      <t>キカン</t>
    </rPh>
    <rPh sb="4" eb="5">
      <t>トウ</t>
    </rPh>
    <rPh sb="6" eb="8">
      <t>ケイエイ</t>
    </rPh>
    <rPh sb="8" eb="10">
      <t>キョウカ</t>
    </rPh>
    <rPh sb="10" eb="12">
      <t>ケイカク</t>
    </rPh>
    <rPh sb="13" eb="15">
      <t>ヒョウカ</t>
    </rPh>
    <rPh sb="16" eb="18">
      <t>コンナン</t>
    </rPh>
    <phoneticPr fontId="3"/>
  </si>
  <si>
    <t>アメリカ合衆国軍隊等の事情</t>
    <rPh sb="4" eb="7">
      <t>ガッシュウコク</t>
    </rPh>
    <rPh sb="7" eb="9">
      <t>グンタイ</t>
    </rPh>
    <rPh sb="9" eb="10">
      <t>トウ</t>
    </rPh>
    <rPh sb="11" eb="13">
      <t>ジジョウ</t>
    </rPh>
    <phoneticPr fontId="3"/>
  </si>
  <si>
    <t>被害事実の調査の困難</t>
    <rPh sb="0" eb="2">
      <t>ヒガイ</t>
    </rPh>
    <rPh sb="2" eb="4">
      <t>ジジツ</t>
    </rPh>
    <rPh sb="5" eb="7">
      <t>チョウサ</t>
    </rPh>
    <rPh sb="8" eb="10">
      <t>コンナン</t>
    </rPh>
    <phoneticPr fontId="3"/>
  </si>
  <si>
    <t>本船積込み又は本船取卸しの遅延</t>
    <rPh sb="0" eb="1">
      <t>ホン</t>
    </rPh>
    <rPh sb="1" eb="2">
      <t>フネ</t>
    </rPh>
    <rPh sb="2" eb="3">
      <t>ツ</t>
    </rPh>
    <rPh sb="3" eb="4">
      <t>コミ</t>
    </rPh>
    <rPh sb="5" eb="6">
      <t>マタ</t>
    </rPh>
    <rPh sb="7" eb="8">
      <t>ホン</t>
    </rPh>
    <rPh sb="8" eb="9">
      <t>フネ</t>
    </rPh>
    <rPh sb="9" eb="10">
      <t>ト</t>
    </rPh>
    <rPh sb="10" eb="11">
      <t>オロシ</t>
    </rPh>
    <rPh sb="13" eb="15">
      <t>チエン</t>
    </rPh>
    <phoneticPr fontId="3"/>
  </si>
  <si>
    <t>船舶事情</t>
    <rPh sb="0" eb="2">
      <t>センパク</t>
    </rPh>
    <rPh sb="2" eb="4">
      <t>ジジョウ</t>
    </rPh>
    <phoneticPr fontId="3"/>
  </si>
  <si>
    <t>検査の関係</t>
    <rPh sb="0" eb="2">
      <t>ケンサ</t>
    </rPh>
    <rPh sb="3" eb="5">
      <t>カンケイ</t>
    </rPh>
    <phoneticPr fontId="3"/>
  </si>
  <si>
    <t>恩給増額改定に関する事務及び支給事務の処理に当たっての調査確認の困難</t>
    <rPh sb="0" eb="2">
      <t>オンキュウ</t>
    </rPh>
    <rPh sb="2" eb="4">
      <t>ゾウガク</t>
    </rPh>
    <rPh sb="4" eb="6">
      <t>カイテイ</t>
    </rPh>
    <rPh sb="7" eb="8">
      <t>カン</t>
    </rPh>
    <rPh sb="10" eb="12">
      <t>ジム</t>
    </rPh>
    <rPh sb="12" eb="13">
      <t>オヨ</t>
    </rPh>
    <phoneticPr fontId="3"/>
  </si>
  <si>
    <t>前代における手法又は技術の困難</t>
    <rPh sb="0" eb="1">
      <t>マエ</t>
    </rPh>
    <rPh sb="1" eb="2">
      <t>ダイ</t>
    </rPh>
    <rPh sb="6" eb="8">
      <t>シュホウ</t>
    </rPh>
    <rPh sb="8" eb="9">
      <t>マタ</t>
    </rPh>
    <rPh sb="10" eb="12">
      <t>ギジュツ</t>
    </rPh>
    <rPh sb="13" eb="15">
      <t>コンナン</t>
    </rPh>
    <phoneticPr fontId="3"/>
  </si>
  <si>
    <t>研究に際しての事前の調査又は研究方式の決定の困難</t>
    <rPh sb="0" eb="2">
      <t>ケンキュウ</t>
    </rPh>
    <rPh sb="3" eb="4">
      <t>サイ</t>
    </rPh>
    <rPh sb="7" eb="9">
      <t>ジゼン</t>
    </rPh>
    <rPh sb="10" eb="12">
      <t>チョウサ</t>
    </rPh>
    <rPh sb="12" eb="13">
      <t>マタ</t>
    </rPh>
    <rPh sb="14" eb="16">
      <t>ケンキュウ</t>
    </rPh>
    <rPh sb="16" eb="18">
      <t>ホウシキ</t>
    </rPh>
    <rPh sb="19" eb="21">
      <t>ケッテイ</t>
    </rPh>
    <rPh sb="22" eb="24">
      <t>コンナン</t>
    </rPh>
    <phoneticPr fontId="3"/>
  </si>
  <si>
    <t>試験研究に際しての事前の調査又は研究方式の決定の困難</t>
    <rPh sb="0" eb="2">
      <t>シケン</t>
    </rPh>
    <rPh sb="2" eb="4">
      <t>ケンキュウ</t>
    </rPh>
    <rPh sb="5" eb="6">
      <t>サイ</t>
    </rPh>
    <rPh sb="9" eb="11">
      <t>ジゼン</t>
    </rPh>
    <rPh sb="12" eb="14">
      <t>チョウサ</t>
    </rPh>
    <rPh sb="14" eb="15">
      <t>マタ</t>
    </rPh>
    <rPh sb="16" eb="18">
      <t>ケンキュウ</t>
    </rPh>
    <rPh sb="18" eb="20">
      <t>ホウシキ</t>
    </rPh>
    <rPh sb="21" eb="23">
      <t>ケッテイ</t>
    </rPh>
    <rPh sb="24" eb="26">
      <t>コンナン</t>
    </rPh>
    <phoneticPr fontId="3"/>
  </si>
  <si>
    <t>ア</t>
    <phoneticPr fontId="2"/>
  </si>
  <si>
    <t>イ</t>
    <phoneticPr fontId="2"/>
  </si>
  <si>
    <t>ウ</t>
    <phoneticPr fontId="2"/>
  </si>
  <si>
    <t>エ</t>
    <phoneticPr fontId="2"/>
  </si>
  <si>
    <t>オ</t>
    <phoneticPr fontId="2"/>
  </si>
  <si>
    <t>カ</t>
    <phoneticPr fontId="2"/>
  </si>
  <si>
    <t>キ</t>
    <phoneticPr fontId="2"/>
  </si>
  <si>
    <t>合計</t>
    <rPh sb="0" eb="2">
      <t>ゴウケイ</t>
    </rPh>
    <phoneticPr fontId="2"/>
  </si>
  <si>
    <t>【作成要領】</t>
    <rPh sb="1" eb="5">
      <t>サクセイヨウリョウ</t>
    </rPh>
    <phoneticPr fontId="5"/>
  </si>
  <si>
    <t>当初</t>
    <rPh sb="0" eb="2">
      <t>トウショ</t>
    </rPh>
    <phoneticPr fontId="2"/>
  </si>
  <si>
    <t>変更</t>
    <rPh sb="0" eb="2">
      <t>ヘンコウ</t>
    </rPh>
    <phoneticPr fontId="2"/>
  </si>
  <si>
    <t>備考</t>
    <rPh sb="0" eb="2">
      <t>ビコウ</t>
    </rPh>
    <phoneticPr fontId="2"/>
  </si>
  <si>
    <t>【留意事項】</t>
    <phoneticPr fontId="2"/>
  </si>
  <si>
    <t>⇒</t>
    <phoneticPr fontId="2"/>
  </si>
  <si>
    <t>計画</t>
    <rPh sb="0" eb="2">
      <t>ケイカク</t>
    </rPh>
    <phoneticPr fontId="2"/>
  </si>
  <si>
    <t>設計</t>
    <rPh sb="0" eb="2">
      <t>セッケイ</t>
    </rPh>
    <phoneticPr fontId="2"/>
  </si>
  <si>
    <t>気象</t>
    <rPh sb="0" eb="2">
      <t>キショウ</t>
    </rPh>
    <phoneticPr fontId="2"/>
  </si>
  <si>
    <t>用地</t>
    <rPh sb="0" eb="2">
      <t>ヨウチ</t>
    </rPh>
    <phoneticPr fontId="2"/>
  </si>
  <si>
    <t>補償</t>
    <rPh sb="0" eb="2">
      <t>ホショウ</t>
    </rPh>
    <phoneticPr fontId="2"/>
  </si>
  <si>
    <t>資材</t>
    <rPh sb="0" eb="2">
      <t>シザイ</t>
    </rPh>
    <phoneticPr fontId="2"/>
  </si>
  <si>
    <t>試験研究</t>
    <rPh sb="0" eb="2">
      <t>シケン</t>
    </rPh>
    <rPh sb="2" eb="4">
      <t>ケンキュウ</t>
    </rPh>
    <phoneticPr fontId="2"/>
  </si>
  <si>
    <t>事由</t>
  </si>
  <si>
    <t>記号</t>
  </si>
  <si>
    <t>内容</t>
  </si>
  <si>
    <t>発生月</t>
  </si>
  <si>
    <t>事務事業の完了の見込年月日</t>
    <rPh sb="0" eb="4">
      <t>ジムジギョウ</t>
    </rPh>
    <rPh sb="5" eb="7">
      <t>カンリョウ</t>
    </rPh>
    <rPh sb="8" eb="10">
      <t>ミコミ</t>
    </rPh>
    <rPh sb="10" eb="13">
      <t>ネンガッピ</t>
    </rPh>
    <phoneticPr fontId="2"/>
  </si>
  <si>
    <t>オ</t>
  </si>
  <si>
    <t>事項No.</t>
    <rPh sb="0" eb="2">
      <t>ジコウ</t>
    </rPh>
    <phoneticPr fontId="2"/>
  </si>
  <si>
    <t>4月</t>
  </si>
  <si>
    <t>5月</t>
  </si>
  <si>
    <t>6月</t>
  </si>
  <si>
    <t>7月</t>
  </si>
  <si>
    <t>8月</t>
  </si>
  <si>
    <t>9月</t>
  </si>
  <si>
    <t>10月</t>
  </si>
  <si>
    <t>11月</t>
  </si>
  <si>
    <t>12月</t>
  </si>
  <si>
    <t>1月</t>
    <phoneticPr fontId="2"/>
  </si>
  <si>
    <t>2月</t>
    <phoneticPr fontId="2"/>
  </si>
  <si>
    <t>3月</t>
    <phoneticPr fontId="2"/>
  </si>
  <si>
    <t>発生月</t>
    <rPh sb="0" eb="3">
      <t>ハッセイツキ</t>
    </rPh>
    <phoneticPr fontId="2"/>
  </si>
  <si>
    <t>遅延期間</t>
    <rPh sb="0" eb="4">
      <t>チエンキカン</t>
    </rPh>
    <phoneticPr fontId="2"/>
  </si>
  <si>
    <t>5月</t>
    <rPh sb="1" eb="2">
      <t>ガツ</t>
    </rPh>
    <phoneticPr fontId="2"/>
  </si>
  <si>
    <t>・発生月別の最大遅延期間（～翌年度の３月３１日まで）</t>
    <rPh sb="1" eb="4">
      <t>ハッセイツキ</t>
    </rPh>
    <rPh sb="4" eb="5">
      <t>ベツ</t>
    </rPh>
    <rPh sb="6" eb="8">
      <t>サイダイ</t>
    </rPh>
    <rPh sb="8" eb="10">
      <t>チエン</t>
    </rPh>
    <rPh sb="10" eb="12">
      <t>キカン</t>
    </rPh>
    <rPh sb="14" eb="17">
      <t>ヨクネンド</t>
    </rPh>
    <rPh sb="19" eb="20">
      <t>ガツ</t>
    </rPh>
    <rPh sb="22" eb="23">
      <t>ニチ</t>
    </rPh>
    <phoneticPr fontId="2"/>
  </si>
  <si>
    <t>12月</t>
    <rPh sb="2" eb="3">
      <t>ガツ</t>
    </rPh>
    <phoneticPr fontId="2"/>
  </si>
  <si>
    <t>②と③の関係：最大の遅延期間内　　　　→　適当
①と③と④の関係：年度内完成が不可能　→　適当</t>
    <rPh sb="4" eb="6">
      <t>カンケイ</t>
    </rPh>
    <rPh sb="7" eb="9">
      <t>サイダイ</t>
    </rPh>
    <rPh sb="10" eb="14">
      <t>チエンキカン</t>
    </rPh>
    <rPh sb="14" eb="15">
      <t>ナイ</t>
    </rPh>
    <rPh sb="21" eb="23">
      <t>テキトウ</t>
    </rPh>
    <rPh sb="30" eb="32">
      <t>カンケイ</t>
    </rPh>
    <rPh sb="33" eb="38">
      <t>ネンドナイカンセイ</t>
    </rPh>
    <rPh sb="39" eb="42">
      <t>フカノウ</t>
    </rPh>
    <rPh sb="45" eb="47">
      <t>テキトウ</t>
    </rPh>
    <phoneticPr fontId="2"/>
  </si>
  <si>
    <t>②と③の関係：最大の遅延期間内　　　　→　適当
①と③と④の関係：年度内完成が可能　　→　④欄を赤色セルにて表記</t>
    <rPh sb="4" eb="6">
      <t>カンケイ</t>
    </rPh>
    <rPh sb="7" eb="9">
      <t>サイダイ</t>
    </rPh>
    <rPh sb="10" eb="12">
      <t>チエン</t>
    </rPh>
    <rPh sb="12" eb="14">
      <t>キカン</t>
    </rPh>
    <rPh sb="14" eb="15">
      <t>ナイ</t>
    </rPh>
    <rPh sb="21" eb="23">
      <t>テキトウ</t>
    </rPh>
    <rPh sb="30" eb="32">
      <t>カンケイ</t>
    </rPh>
    <rPh sb="33" eb="38">
      <t>ネンドナイカンセイ</t>
    </rPh>
    <rPh sb="39" eb="41">
      <t>カノウ</t>
    </rPh>
    <rPh sb="46" eb="47">
      <t>ラン</t>
    </rPh>
    <rPh sb="48" eb="50">
      <t>アカイロ</t>
    </rPh>
    <rPh sb="54" eb="56">
      <t>ヒョウキ</t>
    </rPh>
    <phoneticPr fontId="2"/>
  </si>
  <si>
    <t>②と③の関係：最大の遅延期間内　　　　→　適当
①と③の関係：年度内完成が不可能　　　→　適当</t>
    <rPh sb="4" eb="6">
      <t>カンケイ</t>
    </rPh>
    <rPh sb="7" eb="9">
      <t>サイダイ</t>
    </rPh>
    <rPh sb="10" eb="14">
      <t>チエンキカン</t>
    </rPh>
    <rPh sb="14" eb="15">
      <t>ナイ</t>
    </rPh>
    <rPh sb="21" eb="23">
      <t>テキトウ</t>
    </rPh>
    <rPh sb="28" eb="30">
      <t>カンケイ</t>
    </rPh>
    <rPh sb="31" eb="36">
      <t>ネンドナイカンセイ</t>
    </rPh>
    <rPh sb="37" eb="40">
      <t>フカノウ</t>
    </rPh>
    <rPh sb="38" eb="40">
      <t>カノウ</t>
    </rPh>
    <rPh sb="45" eb="47">
      <t>テキトウ</t>
    </rPh>
    <phoneticPr fontId="2"/>
  </si>
  <si>
    <t>②と③の関係：最大の遅延期間を超過　　→　③欄を赤色セルにて表記
①と③の関係：年度内完成が不可能　　　→　適当</t>
    <rPh sb="4" eb="6">
      <t>カンケイ</t>
    </rPh>
    <rPh sb="7" eb="9">
      <t>サイダイ</t>
    </rPh>
    <rPh sb="10" eb="14">
      <t>チエンキカン</t>
    </rPh>
    <rPh sb="15" eb="17">
      <t>チョウカ</t>
    </rPh>
    <rPh sb="22" eb="23">
      <t>ラン</t>
    </rPh>
    <rPh sb="24" eb="26">
      <t>アカイロ</t>
    </rPh>
    <rPh sb="30" eb="32">
      <t>ヒョウキ</t>
    </rPh>
    <rPh sb="37" eb="39">
      <t>カンケイ</t>
    </rPh>
    <rPh sb="40" eb="43">
      <t>ネンドナイ</t>
    </rPh>
    <rPh sb="43" eb="45">
      <t>カンセイ</t>
    </rPh>
    <rPh sb="46" eb="49">
      <t>フカノウ</t>
    </rPh>
    <rPh sb="54" eb="56">
      <t>テキトウ</t>
    </rPh>
    <phoneticPr fontId="2"/>
  </si>
  <si>
    <t>価格</t>
    <rPh sb="0" eb="2">
      <t>カカク</t>
    </rPh>
    <phoneticPr fontId="2"/>
  </si>
  <si>
    <t>歳出科目レベル</t>
  </si>
  <si>
    <t>会計年度</t>
  </si>
  <si>
    <t>統一所管コード</t>
  </si>
  <si>
    <t>統一所管名称</t>
  </si>
  <si>
    <t>統一会計コード</t>
  </si>
  <si>
    <t>統一会計名称</t>
  </si>
  <si>
    <t>官署コード</t>
  </si>
  <si>
    <t>官署名称</t>
  </si>
  <si>
    <t>負担官区分コード</t>
  </si>
  <si>
    <t>負担官名称</t>
  </si>
  <si>
    <t>繰越要求番号</t>
  </si>
  <si>
    <t>要求日付</t>
  </si>
  <si>
    <t>繰越承認要求番号</t>
  </si>
  <si>
    <t>申請日付</t>
  </si>
  <si>
    <t>繰越承認番号</t>
  </si>
  <si>
    <t>承認日付</t>
  </si>
  <si>
    <t>繰越承認報告番号</t>
  </si>
  <si>
    <t>報告日付</t>
  </si>
  <si>
    <t>部局等コード</t>
  </si>
  <si>
    <t>部局等名称</t>
  </si>
  <si>
    <t>歳出項コード</t>
  </si>
  <si>
    <t>歳出項名称</t>
  </si>
  <si>
    <t>歳出目コード</t>
  </si>
  <si>
    <t>歳出目名称</t>
  </si>
  <si>
    <t>歳出目細コード</t>
  </si>
  <si>
    <t>歳出目細名称</t>
  </si>
  <si>
    <t>繰越事項名称</t>
  </si>
  <si>
    <t>Ａ支出負担行為計画示達額</t>
  </si>
  <si>
    <t>Ｇ支出負担行為計画示達額［年度合計］</t>
  </si>
  <si>
    <t>目細又は繰越事項レベルの差引額（Ａ－（Ｂ＋Ｃ＋Ｈ＋Ｉ））［年度合計］</t>
  </si>
  <si>
    <t>目レベルの差引額（Ｇ－（Ｂ＋Ｃ＋Ｈ＋Ｉ））［年度合計］</t>
  </si>
  <si>
    <t>エラー表示</t>
  </si>
  <si>
    <t>事項名判定</t>
    <rPh sb="0" eb="3">
      <t>ジコウメイ</t>
    </rPh>
    <rPh sb="3" eb="5">
      <t>ハンテイ</t>
    </rPh>
    <phoneticPr fontId="2"/>
  </si>
  <si>
    <t>左の額の支出見込額内訳</t>
    <rPh sb="0" eb="1">
      <t>ヒダリ</t>
    </rPh>
    <rPh sb="2" eb="3">
      <t>ガク</t>
    </rPh>
    <rPh sb="4" eb="6">
      <t>シシュツ</t>
    </rPh>
    <rPh sb="6" eb="8">
      <t>ミコ</t>
    </rPh>
    <rPh sb="8" eb="9">
      <t>ガク</t>
    </rPh>
    <rPh sb="9" eb="11">
      <t>ウチワケ</t>
    </rPh>
    <phoneticPr fontId="2"/>
  </si>
  <si>
    <t>本年度分（円）</t>
    <rPh sb="0" eb="4">
      <t>ホンネンドブン</t>
    </rPh>
    <rPh sb="5" eb="6">
      <t>エン</t>
    </rPh>
    <phoneticPr fontId="2"/>
  </si>
  <si>
    <t>翌年度分（円）</t>
    <rPh sb="0" eb="4">
      <t>ヨクネンドブン</t>
    </rPh>
    <rPh sb="5" eb="6">
      <t>エン</t>
    </rPh>
    <phoneticPr fontId="2"/>
  </si>
  <si>
    <t>Ｂ本年度分支出見込額</t>
  </si>
  <si>
    <t>本年度分支出見込額の上段</t>
  </si>
  <si>
    <t>Ｃ翌年度分支出見込額</t>
  </si>
  <si>
    <t>翌年度分支出見込額の上段</t>
  </si>
  <si>
    <t>Ｄ支出負担行為計画示達額［帳票上の承認日付時点］</t>
  </si>
  <si>
    <t>Ｅ承認済以降の翌債承認要求書の本年度分支出見込額［帳票上の承認日付時点］</t>
  </si>
  <si>
    <t>Ｆ承認済以降の繰越計算書の要繰越額と翌債承認要求書の翌年度分支出見込額［帳票上の承認日付時点］</t>
  </si>
  <si>
    <t>目細又は繰越事項レベルの差引額（Ａ－（Ｂ＋Ｃ＋Ｅ＋Ｆ））［帳票上の承認日付時点］</t>
  </si>
  <si>
    <t>目レベルの差引額（Ｄ－（Ｂ＋Ｃ＋Ｅ＋Ｆ））［帳票上の承認日付時点］</t>
  </si>
  <si>
    <t>Ｈ承認済以降の翌債承認要求書の本年度分支出見込額［年度合計］</t>
  </si>
  <si>
    <t>Ｉ承認済以降の繰越計算書の要繰越額と翌債承認要求書の翌年度分支出見込額［年度合計］</t>
  </si>
  <si>
    <t>翌年度分支出見込額判定</t>
    <rPh sb="0" eb="4">
      <t>ヨクネンドブン</t>
    </rPh>
    <rPh sb="4" eb="9">
      <t>シシュツミコミガク</t>
    </rPh>
    <rPh sb="9" eb="11">
      <t>ハンテイ</t>
    </rPh>
    <phoneticPr fontId="2"/>
  </si>
  <si>
    <t>＜箇所別調書及び理由書（翌債承認に係るもの）＞</t>
    <rPh sb="12" eb="14">
      <t>ヨクサイ</t>
    </rPh>
    <rPh sb="14" eb="16">
      <t>ショウニン</t>
    </rPh>
    <phoneticPr fontId="2"/>
  </si>
  <si>
    <t>本年度分支出見込額判定</t>
    <rPh sb="0" eb="4">
      <t>ホンネンドブン</t>
    </rPh>
    <rPh sb="4" eb="8">
      <t>シシュツミコミ</t>
    </rPh>
    <rPh sb="8" eb="9">
      <t>ガク</t>
    </rPh>
    <rPh sb="9" eb="11">
      <t>ハンテイ</t>
    </rPh>
    <phoneticPr fontId="2"/>
  </si>
  <si>
    <t>24か月</t>
    <rPh sb="3" eb="4">
      <t>ゲツ</t>
    </rPh>
    <phoneticPr fontId="2"/>
  </si>
  <si>
    <t>23か月</t>
    <rPh sb="3" eb="4">
      <t>ゲツ</t>
    </rPh>
    <phoneticPr fontId="2"/>
  </si>
  <si>
    <t>1か月</t>
    <rPh sb="2" eb="3">
      <t>ゲツ</t>
    </rPh>
    <phoneticPr fontId="2"/>
  </si>
  <si>
    <t>3か月</t>
    <rPh sb="2" eb="3">
      <t>ゲツ</t>
    </rPh>
    <phoneticPr fontId="2"/>
  </si>
  <si>
    <t>22か月</t>
    <rPh sb="3" eb="4">
      <t>ゲツ</t>
    </rPh>
    <phoneticPr fontId="2"/>
  </si>
  <si>
    <t>21か月</t>
    <rPh sb="3" eb="4">
      <t>ゲツ</t>
    </rPh>
    <phoneticPr fontId="2"/>
  </si>
  <si>
    <t>20か月</t>
    <rPh sb="3" eb="4">
      <t>ゲツ</t>
    </rPh>
    <phoneticPr fontId="2"/>
  </si>
  <si>
    <t>19か月</t>
    <rPh sb="3" eb="4">
      <t>ゲツ</t>
    </rPh>
    <phoneticPr fontId="2"/>
  </si>
  <si>
    <t>18か月</t>
    <rPh sb="3" eb="4">
      <t>ゲツ</t>
    </rPh>
    <phoneticPr fontId="2"/>
  </si>
  <si>
    <t>17か月</t>
    <rPh sb="3" eb="4">
      <t>ゲツ</t>
    </rPh>
    <phoneticPr fontId="2"/>
  </si>
  <si>
    <t>16か月</t>
    <rPh sb="3" eb="4">
      <t>ゲツ</t>
    </rPh>
    <phoneticPr fontId="2"/>
  </si>
  <si>
    <t>15か月</t>
    <rPh sb="3" eb="4">
      <t>ゲツ</t>
    </rPh>
    <phoneticPr fontId="2"/>
  </si>
  <si>
    <t>14か月</t>
    <rPh sb="3" eb="4">
      <t>ゲツ</t>
    </rPh>
    <phoneticPr fontId="2"/>
  </si>
  <si>
    <t>13か月</t>
    <rPh sb="3" eb="4">
      <t>ゲツ</t>
    </rPh>
    <phoneticPr fontId="2"/>
  </si>
  <si>
    <t>■事項ごとの小計</t>
    <rPh sb="1" eb="3">
      <t>ジコウ</t>
    </rPh>
    <rPh sb="6" eb="8">
      <t>ショウケイ</t>
    </rPh>
    <phoneticPr fontId="2"/>
  </si>
  <si>
    <t>事項</t>
    <rPh sb="0" eb="2">
      <t>ジコウ</t>
    </rPh>
    <phoneticPr fontId="2"/>
  </si>
  <si>
    <t>本年度分</t>
    <rPh sb="0" eb="4">
      <t>ホンネンドブン</t>
    </rPh>
    <phoneticPr fontId="2"/>
  </si>
  <si>
    <t>翌年度分</t>
    <rPh sb="0" eb="4">
      <t>ヨクネンドブン</t>
    </rPh>
    <phoneticPr fontId="2"/>
  </si>
  <si>
    <t>箇所別調書及び理由書（翌債承認に係るもの）</t>
  </si>
  <si>
    <t>箇所別調書及び理由書（翌債承認に係るもの）(変更の分)</t>
  </si>
  <si>
    <t>（目の細分）</t>
    <rPh sb="1" eb="2">
      <t>モク</t>
    </rPh>
    <rPh sb="3" eb="5">
      <t>サイブン</t>
    </rPh>
    <phoneticPr fontId="2"/>
  </si>
  <si>
    <t xml:space="preserve"> 電 話 番 号 ： 000-000-0000</t>
    <rPh sb="1" eb="2">
      <t>デン</t>
    </rPh>
    <rPh sb="3" eb="4">
      <t>ハナシ</t>
    </rPh>
    <rPh sb="5" eb="6">
      <t>バン</t>
    </rPh>
    <rPh sb="7" eb="8">
      <t>ゴウ</t>
    </rPh>
    <phoneticPr fontId="2"/>
  </si>
  <si>
    <t>翌年度にわたる債務負担を必要とする額</t>
    <phoneticPr fontId="2"/>
  </si>
  <si>
    <t>12か月</t>
    <rPh sb="3" eb="4">
      <t>ゲツ</t>
    </rPh>
    <phoneticPr fontId="2"/>
  </si>
  <si>
    <t>左記事由以前に生じた要因に係る遅延期間</t>
    <rPh sb="0" eb="2">
      <t>サキ</t>
    </rPh>
    <rPh sb="2" eb="4">
      <t>ジユウ</t>
    </rPh>
    <rPh sb="4" eb="6">
      <t>イゼン</t>
    </rPh>
    <rPh sb="7" eb="8">
      <t>ショウ</t>
    </rPh>
    <rPh sb="10" eb="12">
      <t>ヨウイン</t>
    </rPh>
    <rPh sb="13" eb="14">
      <t>カカ</t>
    </rPh>
    <rPh sb="15" eb="19">
      <t>チエンキカン</t>
    </rPh>
    <phoneticPr fontId="2"/>
  </si>
  <si>
    <t>Ⅰ：１事項１箇所の場合</t>
    <rPh sb="3" eb="5">
      <t>ジコウ</t>
    </rPh>
    <rPh sb="6" eb="8">
      <t>カショ</t>
    </rPh>
    <rPh sb="9" eb="11">
      <t>バアイ</t>
    </rPh>
    <phoneticPr fontId="2"/>
  </si>
  <si>
    <t>Ⅱ：１事項複数箇所の場合</t>
    <rPh sb="3" eb="5">
      <t>ジコウ</t>
    </rPh>
    <rPh sb="5" eb="7">
      <t>フクスウ</t>
    </rPh>
    <rPh sb="7" eb="9">
      <t>カショ</t>
    </rPh>
    <rPh sb="10" eb="12">
      <t>バアイ</t>
    </rPh>
    <phoneticPr fontId="2"/>
  </si>
  <si>
    <t>Ⅲ：複数事項複数箇所の場合</t>
    <rPh sb="2" eb="4">
      <t>フクスウ</t>
    </rPh>
    <rPh sb="4" eb="6">
      <t>ジコウ</t>
    </rPh>
    <rPh sb="6" eb="8">
      <t>フクスウ</t>
    </rPh>
    <rPh sb="8" eb="10">
      <t>カショ</t>
    </rPh>
    <rPh sb="11" eb="13">
      <t>バアイ</t>
    </rPh>
    <phoneticPr fontId="2"/>
  </si>
  <si>
    <t>Ⅳ：変更の場合</t>
    <rPh sb="2" eb="4">
      <t>ヘンコウ</t>
    </rPh>
    <rPh sb="5" eb="7">
      <t>バアイ</t>
    </rPh>
    <phoneticPr fontId="2"/>
  </si>
  <si>
    <t>〇〇県地方道事業費補助</t>
    <rPh sb="2" eb="3">
      <t>ケン</t>
    </rPh>
    <rPh sb="3" eb="6">
      <t>チホウドウ</t>
    </rPh>
    <rPh sb="6" eb="9">
      <t>ジギョウヒ</t>
    </rPh>
    <rPh sb="9" eb="11">
      <t>ホジョ</t>
    </rPh>
    <phoneticPr fontId="2"/>
  </si>
  <si>
    <t>（主）〇〇線
　△△地先
　□□地先
　××地先</t>
    <rPh sb="1" eb="2">
      <t>シュ</t>
    </rPh>
    <rPh sb="5" eb="6">
      <t>セン</t>
    </rPh>
    <rPh sb="11" eb="13">
      <t>チサキ</t>
    </rPh>
    <rPh sb="17" eb="19">
      <t>チサキ</t>
    </rPh>
    <rPh sb="23" eb="25">
      <t>チサキ</t>
    </rPh>
    <phoneticPr fontId="2"/>
  </si>
  <si>
    <t>カ</t>
  </si>
  <si>
    <t>道路交通法・〇〇公安委員会</t>
    <rPh sb="0" eb="5">
      <t>ドウロコウツウホウ</t>
    </rPh>
    <rPh sb="8" eb="13">
      <t>コウアンイインカイ</t>
    </rPh>
    <phoneticPr fontId="2"/>
  </si>
  <si>
    <t>（一）△△線
□□番～○○番
△△番～××番</t>
    <rPh sb="1" eb="2">
      <t>イチ</t>
    </rPh>
    <rPh sb="5" eb="6">
      <t>セン</t>
    </rPh>
    <rPh sb="9" eb="10">
      <t>バン</t>
    </rPh>
    <rPh sb="13" eb="14">
      <t>バン</t>
    </rPh>
    <rPh sb="17" eb="18">
      <t>バン</t>
    </rPh>
    <rPh sb="21" eb="22">
      <t>バン</t>
    </rPh>
    <phoneticPr fontId="2"/>
  </si>
  <si>
    <t>ア</t>
  </si>
  <si>
    <t>　（注）　原則（目の細分）ごとに別葉とし、合計を記載すること。目の細分を要しない経費については申請毎にまとめても差し支えない。</t>
    <rPh sb="2" eb="3">
      <t>チュウ</t>
    </rPh>
    <rPh sb="5" eb="7">
      <t>ゲンソク</t>
    </rPh>
    <rPh sb="8" eb="9">
      <t>モク</t>
    </rPh>
    <rPh sb="10" eb="12">
      <t>サイブン</t>
    </rPh>
    <rPh sb="16" eb="17">
      <t>ベツ</t>
    </rPh>
    <rPh sb="17" eb="18">
      <t>ハ</t>
    </rPh>
    <rPh sb="21" eb="23">
      <t>ゴウケイ</t>
    </rPh>
    <rPh sb="24" eb="26">
      <t>キサイ</t>
    </rPh>
    <rPh sb="31" eb="32">
      <t>モク</t>
    </rPh>
    <rPh sb="33" eb="35">
      <t>サイブン</t>
    </rPh>
    <rPh sb="36" eb="37">
      <t>ヨウ</t>
    </rPh>
    <rPh sb="40" eb="42">
      <t>ケイヒ</t>
    </rPh>
    <rPh sb="47" eb="49">
      <t>シンセイ</t>
    </rPh>
    <rPh sb="49" eb="50">
      <t>ゴト</t>
    </rPh>
    <rPh sb="56" eb="57">
      <t>サ</t>
    </rPh>
    <rPh sb="58" eb="59">
      <t>ツカ</t>
    </rPh>
    <phoneticPr fontId="2"/>
  </si>
  <si>
    <t>××市地方道事業費補助</t>
    <rPh sb="2" eb="3">
      <t>シ</t>
    </rPh>
    <rPh sb="3" eb="6">
      <t>チホウドウ</t>
    </rPh>
    <rPh sb="6" eb="9">
      <t>ジギョウヒ</t>
    </rPh>
    <rPh sb="9" eb="11">
      <t>ホジョ</t>
    </rPh>
    <phoneticPr fontId="2"/>
  </si>
  <si>
    <t>（市）〇〇線
××市〇〇町</t>
    <rPh sb="1" eb="2">
      <t>シ</t>
    </rPh>
    <rPh sb="5" eb="6">
      <t>セン</t>
    </rPh>
    <rPh sb="9" eb="10">
      <t>シ</t>
    </rPh>
    <rPh sb="12" eb="13">
      <t>チョウ</t>
    </rPh>
    <phoneticPr fontId="2"/>
  </si>
  <si>
    <t>（市）××線
××市××町</t>
    <rPh sb="1" eb="2">
      <t>シ</t>
    </rPh>
    <rPh sb="3" eb="6">
      <t>バツバツセン</t>
    </rPh>
    <rPh sb="7" eb="10">
      <t>バツバツシ</t>
    </rPh>
    <rPh sb="10" eb="13">
      <t>バツバツチョウ</t>
    </rPh>
    <phoneticPr fontId="2"/>
  </si>
  <si>
    <t>道路交通法・〇〇公安委員会</t>
    <rPh sb="0" eb="5">
      <t>ドウロコウツウホウ</t>
    </rPh>
    <rPh sb="8" eb="10">
      <t>コウアン</t>
    </rPh>
    <rPh sb="10" eb="13">
      <t>イインカイ</t>
    </rPh>
    <phoneticPr fontId="2"/>
  </si>
  <si>
    <t>電気</t>
    <rPh sb="0" eb="2">
      <t>デンキ</t>
    </rPh>
    <phoneticPr fontId="2"/>
  </si>
  <si>
    <t>〇〇</t>
    <phoneticPr fontId="2"/>
  </si>
  <si>
    <t>〇〇（補助事業者を記載）</t>
    <rPh sb="3" eb="8">
      <t>ホジョジギョウシャ</t>
    </rPh>
    <rPh sb="9" eb="11">
      <t>キサイ</t>
    </rPh>
    <phoneticPr fontId="2"/>
  </si>
  <si>
    <t>政府情報システム整備費（〇〇システムの機能拡充経費）</t>
    <rPh sb="0" eb="4">
      <t>セイフジョウホウ</t>
    </rPh>
    <rPh sb="8" eb="11">
      <t>セイビヒ</t>
    </rPh>
    <rPh sb="19" eb="23">
      <t>キノウカクジュウ</t>
    </rPh>
    <rPh sb="23" eb="25">
      <t>ケイヒ</t>
    </rPh>
    <phoneticPr fontId="2"/>
  </si>
  <si>
    <t>〇〇システムはこれまで△△に対応を行うため活用されているが、△△に限らず××にも対応できるシステムへと機能を拡充するために必要な改修等を行うための経費。</t>
    <rPh sb="14" eb="16">
      <t>タイオウ</t>
    </rPh>
    <rPh sb="17" eb="18">
      <t>オコナ</t>
    </rPh>
    <rPh sb="21" eb="23">
      <t>カツヨウ</t>
    </rPh>
    <rPh sb="33" eb="34">
      <t>カギ</t>
    </rPh>
    <rPh sb="40" eb="42">
      <t>タイオウ</t>
    </rPh>
    <rPh sb="51" eb="53">
      <t>キノウ</t>
    </rPh>
    <rPh sb="54" eb="56">
      <t>カクジュウ</t>
    </rPh>
    <rPh sb="61" eb="63">
      <t>ヒツヨウ</t>
    </rPh>
    <rPh sb="64" eb="67">
      <t>カイシュウトウ</t>
    </rPh>
    <rPh sb="68" eb="69">
      <t>オコナ</t>
    </rPh>
    <rPh sb="73" eb="75">
      <t>ケイヒ</t>
    </rPh>
    <phoneticPr fontId="2"/>
  </si>
  <si>
    <t>キ</t>
  </si>
  <si>
    <t>外部有識者の指摘による仕様の変更</t>
    <rPh sb="0" eb="5">
      <t>ガイブユウシキシャ</t>
    </rPh>
    <rPh sb="6" eb="8">
      <t>シテキ</t>
    </rPh>
    <rPh sb="11" eb="13">
      <t>シヨウ</t>
    </rPh>
    <rPh sb="14" eb="16">
      <t>ヘンコウ</t>
    </rPh>
    <phoneticPr fontId="2"/>
  </si>
  <si>
    <t>〇通常の分</t>
    <rPh sb="1" eb="3">
      <t>ツウジョウ</t>
    </rPh>
    <rPh sb="4" eb="5">
      <t>ブン</t>
    </rPh>
    <phoneticPr fontId="2"/>
  </si>
  <si>
    <t>〇変更の分</t>
    <rPh sb="1" eb="3">
      <t>ヘンコウ</t>
    </rPh>
    <rPh sb="4" eb="5">
      <t>ブン</t>
    </rPh>
    <phoneticPr fontId="2"/>
  </si>
  <si>
    <t>地方道事業費補助</t>
    <rPh sb="0" eb="3">
      <t>チホウドウ</t>
    </rPh>
    <rPh sb="3" eb="6">
      <t>ジギョウヒ</t>
    </rPh>
    <rPh sb="6" eb="8">
      <t>ホジョ</t>
    </rPh>
    <phoneticPr fontId="2"/>
  </si>
  <si>
    <t>（主）〇〇線
〇〇市〇〇町字〇
　△△地先
　□□地先
　××地先</t>
    <rPh sb="1" eb="2">
      <t>シュ</t>
    </rPh>
    <rPh sb="5" eb="6">
      <t>セン</t>
    </rPh>
    <rPh sb="8" eb="11">
      <t>マルマルシ</t>
    </rPh>
    <rPh sb="11" eb="14">
      <t>マルマルチョウ</t>
    </rPh>
    <rPh sb="14" eb="15">
      <t>アザ</t>
    </rPh>
    <rPh sb="20" eb="22">
      <t>チサキ</t>
    </rPh>
    <rPh sb="26" eb="28">
      <t>チサキ</t>
    </rPh>
    <rPh sb="32" eb="34">
      <t>チサキ</t>
    </rPh>
    <phoneticPr fontId="2"/>
  </si>
  <si>
    <t>橋脚耐震工事　3脚</t>
    <rPh sb="8" eb="9">
      <t>キャク</t>
    </rPh>
    <phoneticPr fontId="2"/>
  </si>
  <si>
    <t>電線共同溝工 L＝200ｍ</t>
    <rPh sb="0" eb="2">
      <t>デンセン</t>
    </rPh>
    <rPh sb="2" eb="4">
      <t>キョウドウ</t>
    </rPh>
    <rPh sb="4" eb="5">
      <t>ミゾ</t>
    </rPh>
    <rPh sb="5" eb="6">
      <t>コウ</t>
    </rPh>
    <phoneticPr fontId="2"/>
  </si>
  <si>
    <t>当年度</t>
    <rPh sb="0" eb="3">
      <t>トウネンド</t>
    </rPh>
    <phoneticPr fontId="2"/>
  </si>
  <si>
    <t>翌年度</t>
    <rPh sb="0" eb="3">
      <t>ヨクネンド</t>
    </rPh>
    <phoneticPr fontId="2"/>
  </si>
  <si>
    <t>(参考：各パターンの記載例、条件付き書式による書式等の設定やエラー判定について)</t>
    <rPh sb="1" eb="3">
      <t>サンコウ</t>
    </rPh>
    <rPh sb="4" eb="5">
      <t>カク</t>
    </rPh>
    <rPh sb="10" eb="12">
      <t>キサイ</t>
    </rPh>
    <rPh sb="12" eb="13">
      <t>レイ</t>
    </rPh>
    <rPh sb="14" eb="17">
      <t>ジョウケンツ</t>
    </rPh>
    <rPh sb="18" eb="20">
      <t>ショシキ</t>
    </rPh>
    <rPh sb="23" eb="25">
      <t>ショシキ</t>
    </rPh>
    <rPh sb="25" eb="26">
      <t>トウ</t>
    </rPh>
    <rPh sb="27" eb="29">
      <t>セッテイ</t>
    </rPh>
    <rPh sb="33" eb="35">
      <t>ハンテイ</t>
    </rPh>
    <phoneticPr fontId="2"/>
  </si>
  <si>
    <t>橋脚耐震工事 3脚</t>
    <rPh sb="0" eb="1">
      <t>ハシ</t>
    </rPh>
    <rPh sb="1" eb="2">
      <t>アシ</t>
    </rPh>
    <rPh sb="2" eb="6">
      <t>タイシンコウジ</t>
    </rPh>
    <phoneticPr fontId="2"/>
  </si>
  <si>
    <t>橋脚耐震工事 3脚</t>
    <phoneticPr fontId="2"/>
  </si>
  <si>
    <t>歩道橋設置
用地買収 A＝120㎡
（〇〇番）</t>
    <rPh sb="0" eb="3">
      <t>ホドウキョウ</t>
    </rPh>
    <rPh sb="3" eb="5">
      <t>セッチ</t>
    </rPh>
    <rPh sb="6" eb="10">
      <t>ヨウチバイシュウ</t>
    </rPh>
    <rPh sb="19" eb="22">
      <t>マルマルバン</t>
    </rPh>
    <phoneticPr fontId="2"/>
  </si>
  <si>
    <t>歩道橋設置
用地買収 A＝120㎡
（〇〇番）</t>
    <rPh sb="0" eb="3">
      <t>ホドウキョウ</t>
    </rPh>
    <rPh sb="3" eb="5">
      <t>セッチ</t>
    </rPh>
    <rPh sb="6" eb="8">
      <t>ヨウチ</t>
    </rPh>
    <rPh sb="8" eb="10">
      <t>バイシュウ</t>
    </rPh>
    <rPh sb="21" eb="22">
      <t>バン</t>
    </rPh>
    <phoneticPr fontId="2"/>
  </si>
  <si>
    <t>電線共同溝工　L＝200ｍ</t>
    <rPh sb="0" eb="2">
      <t>デンセン</t>
    </rPh>
    <rPh sb="2" eb="4">
      <t>キョウドウ</t>
    </rPh>
    <rPh sb="4" eb="5">
      <t>ミゾ</t>
    </rPh>
    <rPh sb="5" eb="6">
      <t>コウ</t>
    </rPh>
    <phoneticPr fontId="2"/>
  </si>
  <si>
    <t>事　　　　由</t>
    <rPh sb="0" eb="1">
      <t>コト</t>
    </rPh>
    <rPh sb="5" eb="6">
      <t>ヨシ</t>
    </rPh>
    <phoneticPr fontId="2"/>
  </si>
  <si>
    <t>事由による遅延期間</t>
    <rPh sb="0" eb="2">
      <t>ジユウ</t>
    </rPh>
    <rPh sb="5" eb="7">
      <t>チエン</t>
    </rPh>
    <phoneticPr fontId="2"/>
  </si>
  <si>
    <t>事由</t>
    <phoneticPr fontId="2"/>
  </si>
  <si>
    <t>同上</t>
    <rPh sb="0" eb="2">
      <t>ドウジョウ</t>
    </rPh>
    <phoneticPr fontId="2"/>
  </si>
  <si>
    <t>①「当初」</t>
    <rPh sb="2" eb="4">
      <t>トウショ</t>
    </rPh>
    <phoneticPr fontId="2"/>
  </si>
  <si>
    <t>②「発生月」</t>
    <rPh sb="2" eb="5">
      <t>ハッセイツキ</t>
    </rPh>
    <phoneticPr fontId="2"/>
  </si>
  <si>
    <r>
      <t>③</t>
    </r>
    <r>
      <rPr>
        <sz val="22"/>
        <color theme="1"/>
        <rFont val="HG丸ｺﾞｼｯｸM-PRO"/>
        <family val="3"/>
        <charset val="128"/>
      </rPr>
      <t>「事由による遅延期間」</t>
    </r>
    <rPh sb="2" eb="4">
      <t>ジユウ</t>
    </rPh>
    <rPh sb="7" eb="11">
      <t>チエンキカン</t>
    </rPh>
    <phoneticPr fontId="2"/>
  </si>
  <si>
    <t>④左記事由以前に生じた要因に係る遅延期間</t>
    <phoneticPr fontId="2"/>
  </si>
  <si>
    <t>【補足事項】</t>
    <rPh sb="1" eb="3">
      <t>ホソク</t>
    </rPh>
    <rPh sb="3" eb="5">
      <t>ジコウ</t>
    </rPh>
    <phoneticPr fontId="2"/>
  </si>
  <si>
    <t>〇〇県地方道事業費補助（（主）〇〇線ほか１箇所分）</t>
    <rPh sb="2" eb="3">
      <t>ケン</t>
    </rPh>
    <rPh sb="3" eb="6">
      <t>チホウドウ</t>
    </rPh>
    <rPh sb="6" eb="9">
      <t>ジギョウヒ</t>
    </rPh>
    <rPh sb="9" eb="11">
      <t>ホジョ</t>
    </rPh>
    <rPh sb="13" eb="14">
      <t>シュ</t>
    </rPh>
    <rPh sb="17" eb="18">
      <t>セン</t>
    </rPh>
    <rPh sb="21" eb="24">
      <t>カショブン</t>
    </rPh>
    <phoneticPr fontId="2"/>
  </si>
  <si>
    <t>××市地方道事業費補助（（市）〇〇線ほか１箇所分）</t>
    <rPh sb="2" eb="3">
      <t>シ</t>
    </rPh>
    <rPh sb="3" eb="6">
      <t>チホウドウ</t>
    </rPh>
    <rPh sb="6" eb="9">
      <t>ジギョウヒ</t>
    </rPh>
    <rPh sb="9" eb="11">
      <t>ホジョ</t>
    </rPh>
    <rPh sb="13" eb="14">
      <t>シ</t>
    </rPh>
    <rPh sb="17" eb="18">
      <t>セン</t>
    </rPh>
    <rPh sb="21" eb="24">
      <t>カショブン</t>
    </rPh>
    <phoneticPr fontId="2"/>
  </si>
  <si>
    <t>勤務意思の変更</t>
    <phoneticPr fontId="2"/>
  </si>
  <si>
    <t>（注）前回の承認年月日等
令和〇年××月××日付
〇〇第〇〇号</t>
    <rPh sb="1" eb="2">
      <t>チュウ</t>
    </rPh>
    <rPh sb="3" eb="5">
      <t>ゼンカイ</t>
    </rPh>
    <rPh sb="6" eb="8">
      <t>ショウニン</t>
    </rPh>
    <rPh sb="8" eb="11">
      <t>ネンガッピ</t>
    </rPh>
    <rPh sb="11" eb="12">
      <t>トウ</t>
    </rPh>
    <rPh sb="13" eb="15">
      <t>レイワ</t>
    </rPh>
    <rPh sb="16" eb="17">
      <t>ネン</t>
    </rPh>
    <rPh sb="19" eb="20">
      <t>ガツ</t>
    </rPh>
    <rPh sb="22" eb="23">
      <t>ニチ</t>
    </rPh>
    <rPh sb="23" eb="24">
      <t>ツケ</t>
    </rPh>
    <rPh sb="27" eb="28">
      <t>ダイ</t>
    </rPh>
    <rPh sb="30" eb="31">
      <t>ゴウ</t>
    </rPh>
    <phoneticPr fontId="2"/>
  </si>
  <si>
    <t>R〇.12.4</t>
  </si>
  <si>
    <t>R〇.12.4</t>
    <phoneticPr fontId="2"/>
  </si>
  <si>
    <t>R△.6.30</t>
    <phoneticPr fontId="2"/>
  </si>
  <si>
    <t>R△.12.27</t>
    <phoneticPr fontId="2"/>
  </si>
  <si>
    <t>R△.1.5</t>
  </si>
  <si>
    <t>R△.1.5</t>
    <phoneticPr fontId="2"/>
  </si>
  <si>
    <t>R△.3.31</t>
  </si>
  <si>
    <t>R△.3.31</t>
    <phoneticPr fontId="2"/>
  </si>
  <si>
    <t>R△.5.31</t>
    <phoneticPr fontId="2"/>
  </si>
  <si>
    <t>R□.1.31</t>
  </si>
  <si>
    <t>R□.3.31</t>
  </si>
  <si>
    <t>R□.3.31</t>
    <phoneticPr fontId="2"/>
  </si>
  <si>
    <t>（注）前回の承認年月日等
令和△年1月30日付
〇〇第〇〇号</t>
    <rPh sb="1" eb="2">
      <t>チュウ</t>
    </rPh>
    <rPh sb="3" eb="5">
      <t>ゼンカイ</t>
    </rPh>
    <rPh sb="6" eb="8">
      <t>ショウニン</t>
    </rPh>
    <rPh sb="8" eb="11">
      <t>ネンガッピ</t>
    </rPh>
    <rPh sb="11" eb="12">
      <t>トウ</t>
    </rPh>
    <rPh sb="13" eb="15">
      <t>レイワ</t>
    </rPh>
    <rPh sb="16" eb="17">
      <t>ネン</t>
    </rPh>
    <rPh sb="18" eb="19">
      <t>ガツ</t>
    </rPh>
    <rPh sb="21" eb="22">
      <t>ニチ</t>
    </rPh>
    <rPh sb="22" eb="23">
      <t>ツケ</t>
    </rPh>
    <rPh sb="26" eb="27">
      <t>ダイ</t>
    </rPh>
    <rPh sb="29" eb="30">
      <t>ゴウ</t>
    </rPh>
    <phoneticPr fontId="2"/>
  </si>
  <si>
    <t>（注）前回の承認年月日等
　　　令和〇年1月×日付
　　　〇〇第〇〇号</t>
    <rPh sb="1" eb="2">
      <t>チュウ</t>
    </rPh>
    <rPh sb="3" eb="5">
      <t>ゼンカイ</t>
    </rPh>
    <rPh sb="6" eb="8">
      <t>ショウニン</t>
    </rPh>
    <rPh sb="8" eb="11">
      <t>ネンガッピ</t>
    </rPh>
    <rPh sb="11" eb="12">
      <t>トウ</t>
    </rPh>
    <rPh sb="16" eb="18">
      <t>レイワ</t>
    </rPh>
    <rPh sb="19" eb="20">
      <t>ネン</t>
    </rPh>
    <rPh sb="21" eb="22">
      <t>ガツ</t>
    </rPh>
    <rPh sb="23" eb="24">
      <t>ニチ</t>
    </rPh>
    <rPh sb="24" eb="25">
      <t>ツケ</t>
    </rPh>
    <rPh sb="31" eb="32">
      <t>ダイ</t>
    </rPh>
    <rPh sb="34" eb="3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</si>
</sst>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numFmt numFmtId="177" formatCode="#,##0;&quot;△ &quot;#,##0"/>
    <numFmt numFmtId="178" formatCode="[$-411]ggge&quot;年&quot;m&quot;月&quot;d&quot;日&quot;;@"/>
    <numFmt numFmtId="179" formatCode="General&quot;月&quot;"/>
    <numFmt numFmtId="180" formatCode="General&quot;カ月&quot;"/>
    <numFmt numFmtId="181" formatCode="[$-411]ge\.m\.d;@"/>
    <numFmt numFmtId="182" formatCode="General&quot;か月&quot;"/>
  </numFmts>
  <fonts count="2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2"/>
      <name val="ＭＳ 明朝"/>
      <family val="1"/>
      <charset val="128"/>
    </font>
    <font>
      <sz val="6"/>
      <name val="ＭＳ Ｐゴシック"/>
      <family val="3"/>
      <charset val="128"/>
    </font>
    <font>
      <sz val="11"/>
      <color theme="1"/>
      <name val="ＭＳ Ｐゴシック"/>
      <family val="3"/>
      <charset val="128"/>
      <scheme val="minor"/>
    </font>
    <font>
      <sz val="14"/>
      <color theme="1"/>
      <name val="HG丸ｺﾞｼｯｸM-PRO"/>
      <family val="3"/>
      <charset val="128"/>
    </font>
    <font>
      <sz val="22"/>
      <color theme="1"/>
      <name val="HG丸ｺﾞｼｯｸM-PRO"/>
      <family val="3"/>
      <charset val="128"/>
    </font>
    <font>
      <sz val="24"/>
      <color theme="1"/>
      <name val="HG丸ｺﾞｼｯｸM-PRO"/>
      <family val="3"/>
      <charset val="128"/>
    </font>
    <font>
      <sz val="36"/>
      <color theme="1"/>
      <name val="HG丸ｺﾞｼｯｸM-PRO"/>
      <family val="3"/>
      <charset val="128"/>
    </font>
    <font>
      <b/>
      <sz val="48"/>
      <color rgb="FFFF0000"/>
      <name val="HG丸ｺﾞｼｯｸM-PRO"/>
      <family val="3"/>
      <charset val="128"/>
    </font>
    <font>
      <sz val="28"/>
      <name val="HG丸ｺﾞｼｯｸM-PRO"/>
      <family val="3"/>
      <charset val="128"/>
    </font>
    <font>
      <sz val="12"/>
      <name val="BIZ UDゴシック"/>
      <family val="3"/>
      <charset val="128"/>
    </font>
    <font>
      <sz val="26"/>
      <name val="BIZ UDゴシック"/>
      <family val="3"/>
      <charset val="128"/>
    </font>
    <font>
      <sz val="13"/>
      <name val="BIZ UDゴシック"/>
      <family val="3"/>
      <charset val="128"/>
    </font>
    <font>
      <sz val="13"/>
      <color theme="1"/>
      <name val="BIZ UDゴシック"/>
      <family val="3"/>
      <charset val="128"/>
    </font>
    <font>
      <b/>
      <sz val="24"/>
      <color theme="0"/>
      <name val="HG丸ｺﾞｼｯｸM-PRO"/>
      <family val="3"/>
      <charset val="128"/>
    </font>
    <font>
      <sz val="13"/>
      <color theme="0"/>
      <name val="BIZ UDゴシック"/>
      <family val="3"/>
      <charset val="128"/>
    </font>
    <font>
      <b/>
      <sz val="16"/>
      <color theme="0"/>
      <name val="BIZ UDゴシック"/>
      <family val="3"/>
      <charset val="128"/>
    </font>
    <font>
      <b/>
      <sz val="12"/>
      <color theme="0"/>
      <name val="BIZ UDゴシック"/>
      <family val="3"/>
      <charset val="128"/>
    </font>
    <font>
      <b/>
      <sz val="9"/>
      <color indexed="81"/>
      <name val="MS P ゴシック"/>
      <family val="3"/>
      <charset val="128"/>
    </font>
    <font>
      <sz val="10"/>
      <name val="BIZ UDゴシック"/>
      <family val="3"/>
      <charset val="128"/>
    </font>
    <font>
      <b/>
      <sz val="13"/>
      <color theme="0"/>
      <name val="BIZ UDゴシック"/>
      <family val="3"/>
      <charset val="128"/>
    </font>
    <font>
      <b/>
      <sz val="16"/>
      <name val="ＭＳ Ｐゴシック"/>
      <family val="3"/>
      <charset val="128"/>
    </font>
    <font>
      <sz val="16"/>
      <name val="BIZ UDゴシック"/>
      <family val="3"/>
      <charset val="128"/>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1" tint="0.499984740745262"/>
        <bgColor indexed="64"/>
      </patternFill>
    </fill>
    <fill>
      <patternFill patternType="solid">
        <fgColor rgb="FFFF0000"/>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theme="0"/>
      </left>
      <right/>
      <top/>
      <bottom/>
      <diagonal/>
    </border>
    <border>
      <left style="thin">
        <color indexed="64"/>
      </left>
      <right style="thin">
        <color indexed="64"/>
      </right>
      <top style="thin">
        <color indexed="64"/>
      </top>
      <bottom style="hair">
        <color auto="1"/>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bottom style="hair">
        <color auto="1"/>
      </bottom>
      <diagonal/>
    </border>
    <border>
      <left style="hair">
        <color indexed="64"/>
      </left>
      <right style="thin">
        <color indexed="64"/>
      </right>
      <top/>
      <bottom style="hair">
        <color auto="1"/>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auto="1"/>
      </top>
      <bottom style="hair">
        <color auto="1"/>
      </bottom>
      <diagonal/>
    </border>
    <border>
      <left style="hair">
        <color indexed="64"/>
      </left>
      <right style="hair">
        <color indexed="64"/>
      </right>
      <top/>
      <bottom style="hair">
        <color auto="1"/>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bottom style="hair">
        <color auto="1"/>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auto="1"/>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diagonal/>
    </border>
    <border>
      <left style="mediumDashed">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auto="1"/>
      </top>
      <bottom/>
      <diagonal/>
    </border>
    <border>
      <left style="thin">
        <color indexed="64"/>
      </left>
      <right style="thin">
        <color indexed="64"/>
      </right>
      <top style="hair">
        <color indexed="64"/>
      </top>
      <bottom style="double">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5">
    <xf numFmtId="0" fontId="0" fillId="0" borderId="0"/>
    <xf numFmtId="38" fontId="1" fillId="0" borderId="0" applyFont="0" applyFill="0" applyBorder="0" applyAlignment="0" applyProtection="0">
      <alignment vertical="center"/>
    </xf>
    <xf numFmtId="0" fontId="1" fillId="0" borderId="0">
      <alignment vertical="center"/>
    </xf>
    <xf numFmtId="0" fontId="6" fillId="0" borderId="0">
      <alignment vertical="center"/>
    </xf>
    <xf numFmtId="0" fontId="4" fillId="0" borderId="0"/>
  </cellStyleXfs>
  <cellXfs count="245">
    <xf numFmtId="0" fontId="0" fillId="0" borderId="0" xfId="0"/>
    <xf numFmtId="0" fontId="7" fillId="0" borderId="0" xfId="3" applyFont="1" applyAlignment="1">
      <alignment vertical="center" wrapText="1"/>
    </xf>
    <xf numFmtId="0" fontId="7" fillId="0" borderId="0" xfId="3" applyFont="1">
      <alignment vertical="center"/>
    </xf>
    <xf numFmtId="0" fontId="7" fillId="2" borderId="0" xfId="3" applyFont="1" applyFill="1" applyAlignment="1">
      <alignment vertical="center" wrapText="1"/>
    </xf>
    <xf numFmtId="0" fontId="0" fillId="0" borderId="0" xfId="0" applyAlignment="1">
      <alignment horizontal="center"/>
    </xf>
    <xf numFmtId="0" fontId="7" fillId="0" borderId="0" xfId="3" applyFont="1" applyAlignment="1">
      <alignment horizontal="center" vertical="center" wrapText="1"/>
    </xf>
    <xf numFmtId="176" fontId="7" fillId="2" borderId="0" xfId="3" applyNumberFormat="1" applyFont="1" applyFill="1" applyBorder="1" applyAlignment="1">
      <alignment horizontal="left" vertical="center"/>
    </xf>
    <xf numFmtId="176" fontId="9" fillId="2" borderId="16" xfId="3" applyNumberFormat="1" applyFont="1" applyFill="1" applyBorder="1" applyAlignment="1">
      <alignment horizontal="center" vertical="top" wrapText="1"/>
    </xf>
    <xf numFmtId="0" fontId="10" fillId="0" borderId="0" xfId="3" applyFont="1" applyAlignment="1">
      <alignment horizontal="center" vertical="center" wrapText="1"/>
    </xf>
    <xf numFmtId="0" fontId="10" fillId="0" borderId="0" xfId="3" applyFont="1" applyAlignment="1">
      <alignment vertical="center" wrapText="1"/>
    </xf>
    <xf numFmtId="0" fontId="10" fillId="0" borderId="0" xfId="3" applyFont="1">
      <alignment vertical="center"/>
    </xf>
    <xf numFmtId="176" fontId="8" fillId="2" borderId="16" xfId="3" applyNumberFormat="1" applyFont="1" applyFill="1" applyBorder="1" applyAlignment="1">
      <alignment horizontal="center" vertical="top"/>
    </xf>
    <xf numFmtId="176" fontId="9" fillId="2" borderId="0" xfId="3"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176" fontId="9" fillId="2" borderId="0" xfId="3" applyNumberFormat="1" applyFont="1" applyFill="1" applyBorder="1" applyAlignment="1">
      <alignment horizontal="left" vertical="top" wrapText="1"/>
    </xf>
    <xf numFmtId="176" fontId="10" fillId="2" borderId="0" xfId="3" applyNumberFormat="1" applyFont="1" applyFill="1" applyBorder="1" applyAlignment="1">
      <alignment horizontal="left" vertical="center" wrapText="1"/>
    </xf>
    <xf numFmtId="0" fontId="12" fillId="0" borderId="7" xfId="0" applyFont="1" applyBorder="1" applyAlignment="1">
      <alignment vertical="center"/>
    </xf>
    <xf numFmtId="38" fontId="13" fillId="0" borderId="0" xfId="1" applyFont="1" applyAlignment="1">
      <alignment vertical="center"/>
    </xf>
    <xf numFmtId="38" fontId="13" fillId="0" borderId="0" xfId="1" applyFont="1" applyAlignment="1">
      <alignment horizontal="right" vertical="center"/>
    </xf>
    <xf numFmtId="38" fontId="13" fillId="0" borderId="10" xfId="1" applyFont="1" applyBorder="1" applyAlignment="1">
      <alignment horizontal="left" vertical="center"/>
    </xf>
    <xf numFmtId="38" fontId="15" fillId="0" borderId="26" xfId="1" applyFont="1" applyBorder="1" applyAlignment="1">
      <alignment horizontal="center" vertical="center"/>
    </xf>
    <xf numFmtId="38" fontId="15" fillId="0" borderId="27" xfId="1" applyFont="1" applyBorder="1" applyAlignment="1">
      <alignment horizontal="center" vertical="center"/>
    </xf>
    <xf numFmtId="38" fontId="15" fillId="0" borderId="28" xfId="1" applyFont="1" applyBorder="1" applyAlignment="1">
      <alignment horizontal="center" vertical="center"/>
    </xf>
    <xf numFmtId="0" fontId="15" fillId="0" borderId="1" xfId="1" applyNumberFormat="1" applyFont="1" applyBorder="1" applyAlignment="1">
      <alignment vertical="center" wrapText="1"/>
    </xf>
    <xf numFmtId="0" fontId="15" fillId="0" borderId="17" xfId="1" applyNumberFormat="1" applyFont="1" applyBorder="1" applyAlignment="1">
      <alignment vertical="center" wrapText="1"/>
    </xf>
    <xf numFmtId="177" fontId="15" fillId="0" borderId="17" xfId="1" applyNumberFormat="1" applyFont="1" applyBorder="1" applyAlignment="1">
      <alignment vertical="center" wrapText="1"/>
    </xf>
    <xf numFmtId="177" fontId="15" fillId="0" borderId="18" xfId="1" applyNumberFormat="1" applyFont="1" applyBorder="1" applyAlignment="1">
      <alignment vertical="center" wrapText="1"/>
    </xf>
    <xf numFmtId="177" fontId="15" fillId="0" borderId="20" xfId="1" applyNumberFormat="1" applyFont="1" applyBorder="1" applyAlignment="1">
      <alignment vertical="center" wrapText="1"/>
    </xf>
    <xf numFmtId="0" fontId="15" fillId="0" borderId="29" xfId="1" applyNumberFormat="1" applyFont="1" applyBorder="1" applyAlignment="1">
      <alignment horizontal="left" vertical="center" wrapText="1"/>
    </xf>
    <xf numFmtId="179" fontId="16" fillId="3" borderId="30" xfId="3" applyNumberFormat="1" applyFont="1" applyFill="1" applyBorder="1" applyAlignment="1" applyProtection="1">
      <alignment vertical="center" wrapText="1" shrinkToFit="1"/>
      <protection locked="0"/>
    </xf>
    <xf numFmtId="38" fontId="13" fillId="0" borderId="0" xfId="1" applyFont="1" applyAlignment="1">
      <alignment vertical="center" wrapText="1"/>
    </xf>
    <xf numFmtId="180" fontId="13" fillId="0" borderId="0" xfId="1" applyNumberFormat="1" applyFont="1" applyAlignment="1">
      <alignment vertical="center" wrapText="1"/>
    </xf>
    <xf numFmtId="177" fontId="15" fillId="0" borderId="32" xfId="1" applyNumberFormat="1" applyFont="1" applyBorder="1" applyAlignment="1">
      <alignment vertical="center" wrapText="1"/>
    </xf>
    <xf numFmtId="177" fontId="15" fillId="0" borderId="22" xfId="1" applyNumberFormat="1" applyFont="1" applyBorder="1" applyAlignment="1">
      <alignment vertical="center" wrapText="1"/>
    </xf>
    <xf numFmtId="0" fontId="15" fillId="0" borderId="30" xfId="1" applyNumberFormat="1" applyFont="1" applyBorder="1" applyAlignment="1">
      <alignment horizontal="left" vertical="center" wrapText="1"/>
    </xf>
    <xf numFmtId="179" fontId="16" fillId="3" borderId="35" xfId="3" applyNumberFormat="1" applyFont="1" applyFill="1" applyBorder="1" applyAlignment="1" applyProtection="1">
      <alignment vertical="center" wrapText="1" shrinkToFit="1"/>
      <protection locked="0"/>
    </xf>
    <xf numFmtId="38" fontId="15" fillId="0" borderId="13" xfId="1" applyFont="1" applyBorder="1" applyAlignment="1">
      <alignment vertical="center" wrapText="1"/>
    </xf>
    <xf numFmtId="0" fontId="15" fillId="0" borderId="13" xfId="1" applyNumberFormat="1" applyFont="1" applyBorder="1" applyAlignment="1">
      <alignment horizontal="center" vertical="center" wrapText="1"/>
    </xf>
    <xf numFmtId="177" fontId="15" fillId="0" borderId="13" xfId="1" applyNumberFormat="1" applyFont="1" applyBorder="1" applyAlignment="1">
      <alignment vertical="center" wrapText="1"/>
    </xf>
    <xf numFmtId="0" fontId="15" fillId="0" borderId="24" xfId="4" quotePrefix="1" applyNumberFormat="1" applyFont="1" applyBorder="1" applyAlignment="1">
      <alignment horizontal="right" vertical="center" wrapText="1"/>
    </xf>
    <xf numFmtId="0" fontId="15" fillId="0" borderId="31" xfId="1" applyNumberFormat="1" applyFont="1" applyBorder="1" applyAlignment="1">
      <alignment horizontal="left" vertical="center" wrapText="1"/>
    </xf>
    <xf numFmtId="38" fontId="15" fillId="0" borderId="25" xfId="1" applyFont="1" applyBorder="1" applyAlignment="1">
      <alignment vertical="center"/>
    </xf>
    <xf numFmtId="38" fontId="15" fillId="0" borderId="13" xfId="1" applyFont="1" applyBorder="1" applyAlignment="1">
      <alignment vertical="center"/>
    </xf>
    <xf numFmtId="38" fontId="13" fillId="0" borderId="9" xfId="1" applyFont="1" applyBorder="1" applyAlignment="1">
      <alignment horizontal="center" vertical="center"/>
    </xf>
    <xf numFmtId="38" fontId="13" fillId="0" borderId="0" xfId="1" applyFont="1" applyBorder="1" applyAlignment="1">
      <alignment vertical="center"/>
    </xf>
    <xf numFmtId="57" fontId="13" fillId="0" borderId="0" xfId="1" applyNumberFormat="1" applyFont="1" applyBorder="1" applyAlignment="1">
      <alignment horizontal="left" vertical="center"/>
    </xf>
    <xf numFmtId="38" fontId="13" fillId="0" borderId="0" xfId="1" applyFont="1" applyBorder="1" applyAlignment="1">
      <alignment horizontal="left" vertical="center"/>
    </xf>
    <xf numFmtId="0" fontId="13" fillId="0" borderId="0" xfId="4" applyFont="1" applyAlignment="1">
      <alignment horizontal="center" vertical="center"/>
    </xf>
    <xf numFmtId="0" fontId="15" fillId="0" borderId="32" xfId="1" applyNumberFormat="1" applyFont="1" applyBorder="1" applyAlignment="1">
      <alignment vertical="center" wrapText="1"/>
    </xf>
    <xf numFmtId="57" fontId="16" fillId="3" borderId="20" xfId="3" applyNumberFormat="1" applyFont="1" applyFill="1" applyBorder="1" applyAlignment="1" applyProtection="1">
      <alignment horizontal="center" vertical="center" wrapText="1" shrinkToFit="1"/>
      <protection locked="0"/>
    </xf>
    <xf numFmtId="57" fontId="16" fillId="3" borderId="21" xfId="3" applyNumberFormat="1" applyFont="1" applyFill="1" applyBorder="1" applyAlignment="1" applyProtection="1">
      <alignment horizontal="center" vertical="center" wrapText="1" shrinkToFit="1"/>
      <protection locked="0"/>
    </xf>
    <xf numFmtId="57" fontId="16" fillId="3" borderId="22" xfId="3" applyNumberFormat="1" applyFont="1" applyFill="1" applyBorder="1" applyAlignment="1" applyProtection="1">
      <alignment horizontal="center" vertical="center" wrapText="1" shrinkToFit="1"/>
      <protection locked="0"/>
    </xf>
    <xf numFmtId="57" fontId="16" fillId="3" borderId="23" xfId="3" applyNumberFormat="1" applyFont="1" applyFill="1" applyBorder="1" applyAlignment="1" applyProtection="1">
      <alignment horizontal="center" vertical="center" wrapText="1" shrinkToFit="1"/>
      <protection locked="0"/>
    </xf>
    <xf numFmtId="57" fontId="16" fillId="3" borderId="33" xfId="3" applyNumberFormat="1" applyFont="1" applyFill="1" applyBorder="1" applyAlignment="1" applyProtection="1">
      <alignment horizontal="center" vertical="center" wrapText="1" shrinkToFit="1"/>
      <protection locked="0"/>
    </xf>
    <xf numFmtId="57" fontId="16" fillId="3" borderId="34" xfId="3" applyNumberFormat="1" applyFont="1" applyFill="1" applyBorder="1" applyAlignment="1" applyProtection="1">
      <alignment horizontal="center" vertical="center" wrapText="1" shrinkToFit="1"/>
      <protection locked="0"/>
    </xf>
    <xf numFmtId="57" fontId="15" fillId="0" borderId="24" xfId="1" applyNumberFormat="1" applyFont="1" applyBorder="1" applyAlignment="1">
      <alignment vertical="center" wrapText="1"/>
    </xf>
    <xf numFmtId="57" fontId="15" fillId="0" borderId="25" xfId="1" applyNumberFormat="1" applyFont="1" applyBorder="1" applyAlignment="1">
      <alignment vertical="center" wrapText="1"/>
    </xf>
    <xf numFmtId="177" fontId="15" fillId="0" borderId="36" xfId="1" applyNumberFormat="1" applyFont="1" applyBorder="1" applyAlignment="1">
      <alignment vertical="center" wrapText="1"/>
    </xf>
    <xf numFmtId="0" fontId="15" fillId="0" borderId="37" xfId="1" applyNumberFormat="1" applyFont="1" applyBorder="1" applyAlignment="1">
      <alignment vertical="center" wrapText="1"/>
    </xf>
    <xf numFmtId="0" fontId="15" fillId="0" borderId="38" xfId="1" applyNumberFormat="1" applyFont="1" applyBorder="1" applyAlignment="1">
      <alignment horizontal="left" vertical="center" wrapText="1"/>
    </xf>
    <xf numFmtId="176" fontId="10" fillId="2" borderId="0" xfId="3" applyNumberFormat="1" applyFont="1" applyFill="1" applyBorder="1" applyAlignment="1">
      <alignment horizontal="left" vertical="center" wrapText="1"/>
    </xf>
    <xf numFmtId="176" fontId="9" fillId="2" borderId="0" xfId="3" applyNumberFormat="1" applyFont="1" applyFill="1" applyBorder="1" applyAlignment="1">
      <alignment vertical="center" wrapText="1"/>
    </xf>
    <xf numFmtId="38" fontId="13" fillId="0" borderId="27" xfId="1" applyFont="1" applyBorder="1" applyAlignment="1">
      <alignment horizontal="center" vertical="center" wrapText="1"/>
    </xf>
    <xf numFmtId="0" fontId="12" fillId="0" borderId="4" xfId="0" applyFont="1" applyBorder="1" applyAlignment="1">
      <alignment vertical="center"/>
    </xf>
    <xf numFmtId="0" fontId="12" fillId="0" borderId="0" xfId="0" applyFont="1" applyBorder="1" applyAlignment="1">
      <alignment vertical="center"/>
    </xf>
    <xf numFmtId="181" fontId="9" fillId="2" borderId="0" xfId="3" applyNumberFormat="1" applyFont="1" applyFill="1" applyBorder="1" applyAlignment="1">
      <alignment horizontal="center" vertical="center" wrapText="1"/>
    </xf>
    <xf numFmtId="176" fontId="9" fillId="2" borderId="0" xfId="3" applyNumberFormat="1" applyFont="1" applyFill="1" applyBorder="1" applyAlignment="1">
      <alignment vertical="center" wrapText="1"/>
    </xf>
    <xf numFmtId="176" fontId="9" fillId="2" borderId="0" xfId="3" applyNumberFormat="1" applyFont="1" applyFill="1" applyBorder="1" applyAlignment="1">
      <alignment horizontal="center" vertical="top" wrapText="1"/>
    </xf>
    <xf numFmtId="176" fontId="9" fillId="2" borderId="0" xfId="3" applyNumberFormat="1" applyFont="1" applyFill="1" applyBorder="1" applyAlignment="1">
      <alignment horizontal="left" vertical="top" wrapText="1"/>
    </xf>
    <xf numFmtId="38" fontId="13" fillId="0" borderId="0" xfId="1" applyFont="1" applyBorder="1" applyAlignment="1">
      <alignment horizontal="center" vertical="center"/>
    </xf>
    <xf numFmtId="38" fontId="13" fillId="0" borderId="19" xfId="1" applyFont="1" applyBorder="1" applyAlignment="1">
      <alignment vertical="center" wrapText="1"/>
    </xf>
    <xf numFmtId="38" fontId="13" fillId="0" borderId="5" xfId="1" applyFont="1" applyBorder="1" applyAlignment="1">
      <alignment vertical="center"/>
    </xf>
    <xf numFmtId="0" fontId="0" fillId="0" borderId="0" xfId="0" applyAlignment="1">
      <alignment horizontal="center" vertical="center"/>
    </xf>
    <xf numFmtId="38" fontId="13" fillId="0" borderId="0" xfId="1" applyFont="1" applyBorder="1" applyAlignment="1">
      <alignment vertical="center"/>
    </xf>
    <xf numFmtId="38" fontId="13" fillId="0" borderId="2" xfId="1" applyFont="1" applyBorder="1" applyAlignment="1"/>
    <xf numFmtId="38" fontId="13" fillId="0" borderId="9" xfId="1" applyFont="1" applyBorder="1" applyAlignment="1"/>
    <xf numFmtId="38" fontId="13" fillId="0" borderId="12" xfId="1" applyFont="1" applyBorder="1" applyAlignment="1"/>
    <xf numFmtId="38" fontId="13" fillId="0" borderId="4" xfId="1" applyFont="1" applyBorder="1" applyAlignment="1">
      <alignment vertical="center"/>
    </xf>
    <xf numFmtId="38" fontId="13" fillId="0" borderId="15" xfId="1" applyFont="1" applyBorder="1" applyAlignment="1">
      <alignment vertical="center"/>
    </xf>
    <xf numFmtId="38" fontId="13" fillId="0" borderId="10" xfId="1" applyFont="1" applyBorder="1" applyAlignment="1">
      <alignment vertical="top"/>
    </xf>
    <xf numFmtId="38" fontId="13" fillId="0" borderId="14" xfId="1" applyFont="1" applyBorder="1" applyAlignment="1">
      <alignment vertical="top"/>
    </xf>
    <xf numFmtId="176" fontId="9" fillId="2" borderId="0" xfId="3" applyNumberFormat="1" applyFont="1" applyFill="1" applyBorder="1" applyAlignment="1">
      <alignment horizontal="left" vertical="top" wrapText="1"/>
    </xf>
    <xf numFmtId="182" fontId="16" fillId="3" borderId="23" xfId="3" applyNumberFormat="1" applyFont="1" applyFill="1" applyBorder="1" applyAlignment="1" applyProtection="1">
      <alignment vertical="center" wrapText="1" shrinkToFit="1"/>
      <protection locked="0"/>
    </xf>
    <xf numFmtId="182" fontId="16" fillId="4" borderId="17" xfId="3" applyNumberFormat="1" applyFont="1" applyFill="1" applyBorder="1" applyAlignment="1" applyProtection="1">
      <alignment vertical="center" wrapText="1" shrinkToFit="1"/>
      <protection locked="0"/>
    </xf>
    <xf numFmtId="182" fontId="16" fillId="4" borderId="32" xfId="3" applyNumberFormat="1" applyFont="1" applyFill="1" applyBorder="1" applyAlignment="1" applyProtection="1">
      <alignment vertical="center" wrapText="1" shrinkToFit="1"/>
      <protection locked="0"/>
    </xf>
    <xf numFmtId="182" fontId="16" fillId="3" borderId="34" xfId="3" applyNumberFormat="1" applyFont="1" applyFill="1" applyBorder="1" applyAlignment="1" applyProtection="1">
      <alignment vertical="center" wrapText="1" shrinkToFit="1"/>
      <protection locked="0"/>
    </xf>
    <xf numFmtId="182" fontId="16" fillId="4" borderId="3" xfId="3" applyNumberFormat="1" applyFont="1" applyFill="1" applyBorder="1" applyAlignment="1" applyProtection="1">
      <alignment vertical="center" wrapText="1" shrinkToFit="1"/>
      <protection locked="0"/>
    </xf>
    <xf numFmtId="38" fontId="15" fillId="0" borderId="3" xfId="1" applyFont="1" applyBorder="1" applyAlignment="1">
      <alignment horizontal="center" vertical="center" wrapText="1"/>
    </xf>
    <xf numFmtId="38" fontId="13" fillId="0" borderId="0" xfId="1" applyFont="1" applyBorder="1" applyAlignment="1">
      <alignment horizontal="left" vertical="center"/>
    </xf>
    <xf numFmtId="38" fontId="13" fillId="0" borderId="0" xfId="1" applyFont="1" applyBorder="1" applyAlignment="1">
      <alignment vertical="center"/>
    </xf>
    <xf numFmtId="0" fontId="15" fillId="0" borderId="36" xfId="1" applyNumberFormat="1" applyFont="1" applyBorder="1" applyAlignment="1">
      <alignment vertical="center" wrapText="1"/>
    </xf>
    <xf numFmtId="0" fontId="15" fillId="0" borderId="3" xfId="1" applyNumberFormat="1" applyFont="1" applyBorder="1" applyAlignment="1">
      <alignment vertical="center" wrapText="1"/>
    </xf>
    <xf numFmtId="38" fontId="13" fillId="0" borderId="17" xfId="1" applyFont="1" applyBorder="1" applyAlignment="1">
      <alignment vertical="center"/>
    </xf>
    <xf numFmtId="38" fontId="15" fillId="0" borderId="1" xfId="1" applyFont="1" applyBorder="1" applyAlignment="1">
      <alignment horizontal="center" vertical="center" wrapText="1"/>
    </xf>
    <xf numFmtId="38" fontId="15" fillId="0" borderId="5" xfId="1" applyFont="1" applyBorder="1" applyAlignment="1">
      <alignment horizontal="center" vertical="center" wrapText="1"/>
    </xf>
    <xf numFmtId="176" fontId="9" fillId="2" borderId="0" xfId="3" applyNumberFormat="1" applyFont="1" applyFill="1" applyBorder="1" applyAlignment="1">
      <alignment horizontal="left" vertical="top" wrapText="1"/>
    </xf>
    <xf numFmtId="0" fontId="0" fillId="0" borderId="0" xfId="0" applyFont="1" applyBorder="1"/>
    <xf numFmtId="0" fontId="0" fillId="0" borderId="0" xfId="0" applyBorder="1" applyAlignment="1">
      <alignment horizontal="center" vertical="center"/>
    </xf>
    <xf numFmtId="38" fontId="13" fillId="6" borderId="0" xfId="1" applyFont="1" applyFill="1" applyAlignment="1">
      <alignment vertical="center"/>
    </xf>
    <xf numFmtId="177" fontId="15" fillId="0" borderId="3" xfId="1" applyNumberFormat="1" applyFont="1" applyBorder="1" applyAlignment="1">
      <alignment vertical="center" wrapText="1"/>
    </xf>
    <xf numFmtId="0" fontId="15" fillId="0" borderId="35" xfId="1" applyNumberFormat="1" applyFont="1" applyBorder="1" applyAlignment="1">
      <alignment horizontal="left" vertical="center" wrapText="1"/>
    </xf>
    <xf numFmtId="38" fontId="19" fillId="7" borderId="0" xfId="1" applyFont="1" applyFill="1" applyAlignment="1">
      <alignment vertical="center"/>
    </xf>
    <xf numFmtId="38" fontId="20" fillId="7" borderId="0" xfId="1" applyFont="1" applyFill="1" applyAlignment="1">
      <alignment vertical="center"/>
    </xf>
    <xf numFmtId="57" fontId="16" fillId="3" borderId="26" xfId="3" applyNumberFormat="1" applyFont="1" applyFill="1" applyBorder="1" applyAlignment="1" applyProtection="1">
      <alignment horizontal="center" vertical="center" wrapText="1" shrinkToFit="1"/>
      <protection locked="0"/>
    </xf>
    <xf numFmtId="57" fontId="16" fillId="3" borderId="27" xfId="3" applyNumberFormat="1" applyFont="1" applyFill="1" applyBorder="1" applyAlignment="1" applyProtection="1">
      <alignment horizontal="center" vertical="center" wrapText="1" shrinkToFit="1"/>
      <protection locked="0"/>
    </xf>
    <xf numFmtId="179" fontId="16" fillId="3" borderId="40" xfId="3" applyNumberFormat="1" applyFont="1" applyFill="1" applyBorder="1" applyAlignment="1" applyProtection="1">
      <alignment vertical="center" wrapText="1" shrinkToFit="1"/>
      <protection locked="0"/>
    </xf>
    <xf numFmtId="182" fontId="16" fillId="3" borderId="41" xfId="3" applyNumberFormat="1" applyFont="1" applyFill="1" applyBorder="1" applyAlignment="1" applyProtection="1">
      <alignment vertical="center" wrapText="1" shrinkToFit="1"/>
      <protection locked="0"/>
    </xf>
    <xf numFmtId="182" fontId="16" fillId="4" borderId="7" xfId="3" applyNumberFormat="1" applyFont="1" applyFill="1" applyBorder="1" applyAlignment="1" applyProtection="1">
      <alignment vertical="center" wrapText="1" shrinkToFit="1"/>
      <protection locked="0"/>
    </xf>
    <xf numFmtId="0" fontId="15" fillId="0" borderId="7" xfId="1" applyNumberFormat="1" applyFont="1" applyBorder="1" applyAlignment="1">
      <alignment vertical="center" wrapText="1"/>
    </xf>
    <xf numFmtId="177" fontId="15" fillId="0" borderId="7" xfId="1" applyNumberFormat="1" applyFont="1" applyBorder="1" applyAlignment="1">
      <alignment vertical="center" wrapText="1"/>
    </xf>
    <xf numFmtId="177" fontId="15" fillId="0" borderId="8" xfId="1" applyNumberFormat="1" applyFont="1" applyBorder="1" applyAlignment="1">
      <alignment vertical="center" wrapText="1"/>
    </xf>
    <xf numFmtId="177" fontId="15" fillId="0" borderId="26" xfId="1" applyNumberFormat="1" applyFont="1" applyBorder="1" applyAlignment="1">
      <alignment vertical="center" wrapText="1"/>
    </xf>
    <xf numFmtId="0" fontId="15" fillId="0" borderId="28" xfId="1" applyNumberFormat="1" applyFont="1" applyBorder="1" applyAlignment="1">
      <alignment horizontal="left" vertical="center" wrapText="1"/>
    </xf>
    <xf numFmtId="38" fontId="13" fillId="0" borderId="39" xfId="1" applyFont="1" applyBorder="1" applyAlignment="1">
      <alignment vertical="center" wrapText="1"/>
    </xf>
    <xf numFmtId="38" fontId="13" fillId="0" borderId="2" xfId="1" applyFont="1" applyBorder="1" applyAlignment="1">
      <alignment vertical="center"/>
    </xf>
    <xf numFmtId="38" fontId="13" fillId="0" borderId="6" xfId="1" applyFont="1" applyBorder="1" applyAlignment="1">
      <alignment vertical="center"/>
    </xf>
    <xf numFmtId="182" fontId="15" fillId="0" borderId="23" xfId="3" applyNumberFormat="1" applyFont="1" applyFill="1" applyBorder="1" applyAlignment="1" applyProtection="1">
      <alignment vertical="center" wrapText="1" shrinkToFit="1"/>
      <protection locked="0"/>
    </xf>
    <xf numFmtId="182" fontId="16" fillId="0" borderId="3" xfId="3" applyNumberFormat="1" applyFont="1" applyFill="1" applyBorder="1" applyAlignment="1" applyProtection="1">
      <alignment vertical="center" wrapText="1" shrinkToFit="1"/>
      <protection locked="0"/>
    </xf>
    <xf numFmtId="38" fontId="18" fillId="0" borderId="3" xfId="1" applyFont="1" applyFill="1" applyBorder="1" applyAlignment="1">
      <alignment horizontal="center" vertical="center" wrapText="1"/>
    </xf>
    <xf numFmtId="38" fontId="15" fillId="5" borderId="3" xfId="1" applyFont="1" applyFill="1" applyBorder="1" applyAlignment="1">
      <alignment horizontal="center" vertical="center" wrapText="1"/>
    </xf>
    <xf numFmtId="38" fontId="18" fillId="0" borderId="3" xfId="1" applyFont="1" applyBorder="1" applyAlignment="1">
      <alignment horizontal="center" vertical="center" wrapText="1"/>
    </xf>
    <xf numFmtId="177" fontId="15" fillId="0" borderId="33" xfId="1" applyNumberFormat="1" applyFont="1" applyBorder="1" applyAlignment="1">
      <alignment vertical="center" wrapText="1"/>
    </xf>
    <xf numFmtId="38" fontId="13" fillId="0" borderId="36" xfId="1" applyFont="1" applyBorder="1" applyAlignment="1">
      <alignment vertical="center" wrapText="1"/>
    </xf>
    <xf numFmtId="0" fontId="15" fillId="0" borderId="20" xfId="1" applyNumberFormat="1" applyFont="1" applyBorder="1" applyAlignment="1">
      <alignment vertical="center" wrapText="1"/>
    </xf>
    <xf numFmtId="179" fontId="16" fillId="3" borderId="29" xfId="3" applyNumberFormat="1" applyFont="1" applyFill="1" applyBorder="1" applyAlignment="1" applyProtection="1">
      <alignment vertical="center" wrapText="1" shrinkToFit="1"/>
      <protection locked="0"/>
    </xf>
    <xf numFmtId="182" fontId="16" fillId="3" borderId="21" xfId="3" applyNumberFormat="1" applyFont="1" applyFill="1" applyBorder="1" applyAlignment="1" applyProtection="1">
      <alignment vertical="center" wrapText="1" shrinkToFit="1"/>
      <protection locked="0"/>
    </xf>
    <xf numFmtId="38" fontId="13" fillId="0" borderId="36" xfId="1" applyFont="1" applyBorder="1" applyAlignment="1">
      <alignment vertical="center"/>
    </xf>
    <xf numFmtId="177" fontId="23" fillId="5" borderId="7" xfId="1" applyNumberFormat="1" applyFont="1" applyFill="1" applyBorder="1" applyAlignment="1">
      <alignment vertical="center" wrapText="1"/>
    </xf>
    <xf numFmtId="38" fontId="13" fillId="6" borderId="0" xfId="1" applyFont="1" applyFill="1" applyAlignment="1">
      <alignment horizontal="center" vertical="center" wrapText="1"/>
    </xf>
    <xf numFmtId="38" fontId="13" fillId="6" borderId="0" xfId="1" applyFont="1" applyFill="1" applyAlignment="1">
      <alignment horizontal="center" vertical="center"/>
    </xf>
    <xf numFmtId="38" fontId="22" fillId="6" borderId="0" xfId="1" applyFont="1" applyFill="1" applyAlignment="1">
      <alignment horizontal="center" vertical="center" wrapText="1"/>
    </xf>
    <xf numFmtId="176" fontId="9" fillId="2" borderId="0" xfId="3" applyNumberFormat="1" applyFont="1" applyFill="1" applyBorder="1" applyAlignment="1">
      <alignment horizontal="left" vertical="top" wrapText="1"/>
    </xf>
    <xf numFmtId="182" fontId="16" fillId="8" borderId="41" xfId="3" applyNumberFormat="1" applyFont="1" applyFill="1" applyBorder="1" applyAlignment="1" applyProtection="1">
      <alignment vertical="center" wrapText="1" shrinkToFit="1"/>
      <protection locked="0"/>
    </xf>
    <xf numFmtId="38" fontId="13" fillId="0" borderId="0" xfId="1" applyFont="1" applyBorder="1" applyAlignment="1">
      <alignment horizontal="left" vertical="center"/>
    </xf>
    <xf numFmtId="176" fontId="9" fillId="2" borderId="0" xfId="3" applyNumberFormat="1" applyFont="1" applyFill="1" applyBorder="1" applyAlignment="1">
      <alignment horizontal="left" vertical="top" wrapText="1"/>
    </xf>
    <xf numFmtId="182" fontId="23" fillId="5" borderId="17" xfId="3" applyNumberFormat="1" applyFont="1" applyFill="1" applyBorder="1" applyAlignment="1" applyProtection="1">
      <alignment vertical="center" wrapText="1" shrinkToFit="1"/>
      <protection locked="0"/>
    </xf>
    <xf numFmtId="176" fontId="9" fillId="2" borderId="0" xfId="3" applyNumberFormat="1" applyFont="1" applyFill="1" applyBorder="1" applyAlignment="1">
      <alignment horizontal="left" vertical="top" wrapText="1"/>
    </xf>
    <xf numFmtId="38" fontId="13" fillId="0" borderId="13" xfId="1" applyFont="1" applyBorder="1" applyAlignment="1">
      <alignment vertical="center"/>
    </xf>
    <xf numFmtId="38" fontId="15" fillId="0" borderId="3" xfId="1" applyFont="1" applyBorder="1" applyAlignment="1" applyProtection="1">
      <alignment horizontal="center" vertical="center" wrapText="1"/>
      <protection locked="0"/>
    </xf>
    <xf numFmtId="0" fontId="15" fillId="0" borderId="1" xfId="1" applyNumberFormat="1" applyFont="1" applyBorder="1" applyAlignment="1" applyProtection="1">
      <alignment vertical="center" wrapText="1"/>
      <protection locked="0"/>
    </xf>
    <xf numFmtId="38" fontId="13" fillId="0" borderId="4" xfId="1" applyFont="1" applyBorder="1" applyAlignment="1">
      <alignment vertical="center"/>
    </xf>
    <xf numFmtId="38" fontId="13" fillId="0" borderId="0" xfId="1" applyFont="1" applyBorder="1" applyAlignment="1">
      <alignment vertical="center"/>
    </xf>
    <xf numFmtId="38" fontId="13" fillId="0" borderId="15" xfId="1" applyFont="1" applyBorder="1" applyAlignment="1">
      <alignment vertical="center"/>
    </xf>
    <xf numFmtId="38" fontId="13" fillId="0" borderId="10" xfId="1" applyFont="1" applyBorder="1" applyAlignment="1">
      <alignment vertical="top"/>
    </xf>
    <xf numFmtId="38" fontId="13" fillId="0" borderId="14" xfId="1" applyFont="1" applyBorder="1" applyAlignment="1">
      <alignment vertical="top"/>
    </xf>
    <xf numFmtId="38" fontId="15" fillId="0" borderId="1" xfId="1" applyFont="1" applyBorder="1" applyAlignment="1">
      <alignment horizontal="center" vertical="center" wrapText="1"/>
    </xf>
    <xf numFmtId="38" fontId="15" fillId="0" borderId="5" xfId="1" applyFont="1" applyBorder="1" applyAlignment="1">
      <alignment horizontal="center" vertical="center" wrapText="1"/>
    </xf>
    <xf numFmtId="38" fontId="13" fillId="0" borderId="2" xfId="1" applyFont="1" applyBorder="1" applyAlignment="1"/>
    <xf numFmtId="38" fontId="13" fillId="0" borderId="9" xfId="1" applyFont="1" applyBorder="1" applyAlignment="1"/>
    <xf numFmtId="38" fontId="13" fillId="0" borderId="12" xfId="1" applyFont="1" applyBorder="1" applyAlignment="1"/>
    <xf numFmtId="0" fontId="15" fillId="0" borderId="1" xfId="1" applyNumberFormat="1" applyFont="1" applyBorder="1" applyAlignment="1">
      <alignment vertical="center" wrapText="1"/>
    </xf>
    <xf numFmtId="0" fontId="15" fillId="0" borderId="3" xfId="1" applyNumberFormat="1" applyFont="1" applyBorder="1" applyAlignment="1">
      <alignment vertical="center" wrapText="1"/>
    </xf>
    <xf numFmtId="0" fontId="0" fillId="0" borderId="0" xfId="0" applyAlignment="1" applyProtection="1">
      <alignment vertical="center"/>
      <protection locked="0"/>
    </xf>
    <xf numFmtId="0" fontId="0" fillId="0" borderId="0" xfId="0" applyProtection="1">
      <protection locked="0"/>
    </xf>
    <xf numFmtId="38" fontId="13" fillId="0" borderId="4" xfId="1" applyFont="1" applyBorder="1" applyAlignment="1">
      <alignment vertical="center"/>
    </xf>
    <xf numFmtId="38" fontId="13" fillId="0" borderId="0" xfId="1" applyFont="1" applyBorder="1" applyAlignment="1">
      <alignment vertical="center"/>
    </xf>
    <xf numFmtId="0" fontId="24" fillId="0" borderId="0" xfId="0" applyFont="1" applyAlignment="1">
      <alignment vertical="center"/>
    </xf>
    <xf numFmtId="182" fontId="23" fillId="8" borderId="17" xfId="3" applyNumberFormat="1" applyFont="1" applyFill="1" applyBorder="1" applyAlignment="1" applyProtection="1">
      <alignment vertical="center" wrapText="1" shrinkToFit="1"/>
      <protection locked="0"/>
    </xf>
    <xf numFmtId="182" fontId="16" fillId="0" borderId="17" xfId="3" applyNumberFormat="1" applyFont="1" applyFill="1" applyBorder="1" applyAlignment="1" applyProtection="1">
      <alignment vertical="center" wrapText="1" shrinkToFit="1"/>
      <protection locked="0"/>
    </xf>
    <xf numFmtId="38" fontId="13" fillId="0" borderId="0" xfId="1" applyFont="1" applyBorder="1" applyAlignment="1">
      <alignment vertical="top"/>
    </xf>
    <xf numFmtId="38" fontId="13" fillId="0" borderId="0" xfId="1" applyFont="1" applyAlignment="1">
      <alignment horizontal="center" vertical="center"/>
    </xf>
    <xf numFmtId="38" fontId="13" fillId="0" borderId="8" xfId="1" applyFont="1" applyBorder="1" applyAlignment="1">
      <alignment horizontal="centerContinuous" vertical="center"/>
    </xf>
    <xf numFmtId="38" fontId="13" fillId="0" borderId="42" xfId="1" applyFont="1" applyBorder="1" applyAlignment="1">
      <alignment horizontal="centerContinuous" vertical="center"/>
    </xf>
    <xf numFmtId="38" fontId="13" fillId="0" borderId="43" xfId="1" applyFont="1" applyBorder="1" applyAlignment="1">
      <alignment horizontal="center" vertical="center"/>
    </xf>
    <xf numFmtId="38" fontId="13" fillId="0" borderId="44" xfId="1" applyFont="1" applyBorder="1" applyAlignment="1">
      <alignment horizontal="center" vertical="center"/>
    </xf>
    <xf numFmtId="38" fontId="13" fillId="0" borderId="10" xfId="1" applyFont="1" applyBorder="1" applyAlignment="1">
      <alignment vertical="center"/>
    </xf>
    <xf numFmtId="38" fontId="13" fillId="0" borderId="45" xfId="1" applyFont="1" applyBorder="1" applyAlignment="1">
      <alignment horizontal="center" vertical="center"/>
    </xf>
    <xf numFmtId="38" fontId="15" fillId="5" borderId="5" xfId="1" applyFont="1" applyFill="1" applyBorder="1" applyAlignment="1">
      <alignment horizontal="center" vertical="center" wrapText="1"/>
    </xf>
    <xf numFmtId="38" fontId="25" fillId="0" borderId="0" xfId="1" applyFont="1" applyAlignment="1">
      <alignment vertical="center"/>
    </xf>
    <xf numFmtId="182" fontId="16" fillId="5" borderId="17" xfId="3" applyNumberFormat="1" applyFont="1" applyFill="1" applyBorder="1" applyAlignment="1" applyProtection="1">
      <alignment vertical="center" wrapText="1" shrinkToFit="1"/>
      <protection locked="0"/>
    </xf>
    <xf numFmtId="0" fontId="15" fillId="0" borderId="3" xfId="1" applyNumberFormat="1" applyFont="1" applyBorder="1" applyAlignment="1" applyProtection="1">
      <alignment vertical="center" wrapText="1"/>
      <protection locked="0"/>
    </xf>
    <xf numFmtId="38" fontId="15" fillId="0" borderId="5" xfId="1" applyFont="1" applyBorder="1" applyAlignment="1">
      <alignment horizontal="center" vertical="center" wrapText="1"/>
    </xf>
    <xf numFmtId="0" fontId="15" fillId="0" borderId="1" xfId="1" applyNumberFormat="1" applyFont="1" applyBorder="1" applyAlignment="1">
      <alignment vertical="center" wrapText="1"/>
    </xf>
    <xf numFmtId="177" fontId="15" fillId="0" borderId="1" xfId="1" applyNumberFormat="1" applyFont="1" applyBorder="1" applyAlignment="1" applyProtection="1">
      <alignment vertical="center" wrapText="1"/>
      <protection locked="0"/>
    </xf>
    <xf numFmtId="177" fontId="15" fillId="0" borderId="2" xfId="1" applyNumberFormat="1" applyFont="1" applyBorder="1" applyAlignment="1" applyProtection="1">
      <alignment vertical="center" wrapText="1"/>
      <protection locked="0"/>
    </xf>
    <xf numFmtId="57" fontId="16" fillId="3" borderId="46" xfId="3" applyNumberFormat="1" applyFont="1" applyFill="1" applyBorder="1" applyAlignment="1" applyProtection="1">
      <alignment horizontal="center" vertical="center" wrapText="1" shrinkToFit="1"/>
      <protection locked="0"/>
    </xf>
    <xf numFmtId="57" fontId="16" fillId="3" borderId="47" xfId="3" applyNumberFormat="1" applyFont="1" applyFill="1" applyBorder="1" applyAlignment="1" applyProtection="1">
      <alignment horizontal="center" vertical="center" wrapText="1" shrinkToFit="1"/>
      <protection locked="0"/>
    </xf>
    <xf numFmtId="177" fontId="15" fillId="0" borderId="46" xfId="1" applyNumberFormat="1" applyFont="1" applyBorder="1" applyAlignment="1" applyProtection="1">
      <alignment vertical="center" wrapText="1"/>
      <protection locked="0"/>
    </xf>
    <xf numFmtId="0" fontId="15" fillId="0" borderId="48" xfId="1" applyNumberFormat="1" applyFont="1" applyBorder="1" applyAlignment="1" applyProtection="1">
      <alignment horizontal="left" vertical="center" wrapText="1"/>
      <protection locked="0"/>
    </xf>
    <xf numFmtId="182" fontId="16" fillId="4" borderId="1" xfId="3" applyNumberFormat="1" applyFont="1" applyFill="1" applyBorder="1" applyAlignment="1" applyProtection="1">
      <alignment vertical="center" wrapText="1" shrinkToFit="1"/>
      <protection locked="0"/>
    </xf>
    <xf numFmtId="38" fontId="13" fillId="0" borderId="36" xfId="1" applyFont="1" applyBorder="1" applyAlignment="1" applyProtection="1">
      <alignment vertical="center" wrapText="1"/>
      <protection locked="0"/>
    </xf>
    <xf numFmtId="177" fontId="15" fillId="0" borderId="3" xfId="1" applyNumberFormat="1" applyFont="1" applyBorder="1" applyAlignment="1" applyProtection="1">
      <alignment vertical="center" wrapText="1"/>
      <protection locked="0"/>
    </xf>
    <xf numFmtId="177" fontId="15" fillId="0" borderId="33" xfId="1" applyNumberFormat="1" applyFont="1" applyBorder="1" applyAlignment="1" applyProtection="1">
      <alignment vertical="center" wrapText="1"/>
      <protection locked="0"/>
    </xf>
    <xf numFmtId="0" fontId="15" fillId="0" borderId="35" xfId="1" applyNumberFormat="1" applyFont="1" applyBorder="1" applyAlignment="1" applyProtection="1">
      <alignment horizontal="left" vertical="center" wrapText="1"/>
      <protection locked="0"/>
    </xf>
    <xf numFmtId="38" fontId="13" fillId="0" borderId="3" xfId="1" applyFont="1" applyBorder="1" applyAlignment="1" applyProtection="1">
      <alignment vertical="center" wrapText="1"/>
      <protection locked="0"/>
    </xf>
    <xf numFmtId="0" fontId="15" fillId="0" borderId="33" xfId="1" applyNumberFormat="1" applyFont="1" applyBorder="1" applyAlignment="1" applyProtection="1">
      <alignment vertical="center" wrapText="1"/>
      <protection locked="0"/>
    </xf>
    <xf numFmtId="0" fontId="15" fillId="0" borderId="49" xfId="1" applyNumberFormat="1" applyFont="1" applyBorder="1" applyAlignment="1">
      <alignment vertical="center" wrapText="1"/>
    </xf>
    <xf numFmtId="38" fontId="13" fillId="0" borderId="0" xfId="1" applyFont="1" applyAlignment="1">
      <alignment vertical="center" shrinkToFit="1"/>
    </xf>
    <xf numFmtId="57" fontId="13" fillId="0" borderId="0" xfId="1" applyNumberFormat="1" applyFont="1" applyAlignment="1">
      <alignment vertical="center"/>
    </xf>
    <xf numFmtId="38" fontId="13" fillId="0" borderId="0" xfId="1" applyFont="1" applyAlignment="1" applyProtection="1">
      <alignment vertical="center"/>
    </xf>
    <xf numFmtId="179" fontId="23" fillId="5" borderId="35" xfId="3" applyNumberFormat="1" applyFont="1" applyFill="1" applyBorder="1" applyAlignment="1" applyProtection="1">
      <alignment vertical="center" wrapText="1" shrinkToFit="1"/>
      <protection locked="0"/>
    </xf>
    <xf numFmtId="38" fontId="13" fillId="0" borderId="0" xfId="1" applyFont="1" applyAlignment="1" applyProtection="1">
      <alignment vertical="center" wrapText="1"/>
      <protection locked="0"/>
    </xf>
    <xf numFmtId="38" fontId="13" fillId="0" borderId="0" xfId="1" applyFont="1" applyAlignment="1" applyProtection="1">
      <alignment vertical="center"/>
      <protection locked="0"/>
    </xf>
    <xf numFmtId="38" fontId="13" fillId="0" borderId="50" xfId="1" applyFont="1" applyBorder="1" applyAlignment="1">
      <alignment vertical="center"/>
    </xf>
    <xf numFmtId="38" fontId="13" fillId="0" borderId="51" xfId="1" applyFont="1" applyBorder="1" applyAlignment="1">
      <alignment vertical="center" wrapText="1"/>
    </xf>
    <xf numFmtId="38" fontId="13" fillId="0" borderId="51" xfId="1" applyFont="1" applyBorder="1" applyAlignment="1">
      <alignment vertical="center"/>
    </xf>
    <xf numFmtId="38" fontId="13" fillId="0" borderId="52" xfId="1" applyFont="1" applyBorder="1" applyAlignment="1">
      <alignment horizontal="right" vertical="center"/>
    </xf>
    <xf numFmtId="38" fontId="13" fillId="0" borderId="53" xfId="1" applyFont="1" applyBorder="1" applyAlignment="1">
      <alignment vertical="center"/>
    </xf>
    <xf numFmtId="38" fontId="13" fillId="0" borderId="54" xfId="1" applyFont="1" applyBorder="1" applyAlignment="1">
      <alignment vertical="center" wrapText="1"/>
    </xf>
    <xf numFmtId="38" fontId="13" fillId="0" borderId="54" xfId="1" applyFont="1" applyBorder="1" applyAlignment="1">
      <alignment vertical="center"/>
    </xf>
    <xf numFmtId="38" fontId="13" fillId="0" borderId="55" xfId="1" applyFont="1" applyBorder="1" applyAlignment="1">
      <alignment horizontal="right" vertical="center"/>
    </xf>
    <xf numFmtId="177" fontId="15" fillId="0" borderId="13" xfId="1" applyNumberFormat="1" applyFont="1" applyBorder="1" applyAlignment="1" applyProtection="1">
      <alignment vertical="center" wrapText="1"/>
      <protection locked="0"/>
    </xf>
    <xf numFmtId="49" fontId="13" fillId="0" borderId="0" xfId="1" applyNumberFormat="1" applyFont="1" applyAlignment="1">
      <alignment vertical="center"/>
    </xf>
    <xf numFmtId="49" fontId="13" fillId="0" borderId="0" xfId="1" applyNumberFormat="1" applyFont="1" applyAlignment="1" applyProtection="1">
      <alignment vertical="center" wrapText="1"/>
      <protection locked="0"/>
    </xf>
    <xf numFmtId="49" fontId="13" fillId="0" borderId="0" xfId="1" applyNumberFormat="1" applyFont="1" applyAlignment="1">
      <alignment vertical="center" wrapText="1"/>
    </xf>
    <xf numFmtId="38" fontId="13" fillId="9" borderId="10" xfId="1" applyFont="1" applyFill="1" applyBorder="1" applyAlignment="1" applyProtection="1">
      <alignment horizontal="left" vertical="center"/>
      <protection locked="0"/>
    </xf>
    <xf numFmtId="38" fontId="13" fillId="0" borderId="4" xfId="1" applyFont="1" applyBorder="1" applyAlignment="1">
      <alignment vertical="center"/>
    </xf>
    <xf numFmtId="38" fontId="13" fillId="0" borderId="0" xfId="1" applyFont="1" applyBorder="1" applyAlignment="1">
      <alignment vertical="center"/>
    </xf>
    <xf numFmtId="38" fontId="13" fillId="0" borderId="15" xfId="1" applyFont="1" applyBorder="1" applyAlignment="1">
      <alignment vertical="center"/>
    </xf>
    <xf numFmtId="38" fontId="13" fillId="0" borderId="6" xfId="1" applyFont="1" applyBorder="1" applyAlignment="1">
      <alignment vertical="top"/>
    </xf>
    <xf numFmtId="38" fontId="13" fillId="0" borderId="10" xfId="1" applyFont="1" applyBorder="1" applyAlignment="1">
      <alignment vertical="top"/>
    </xf>
    <xf numFmtId="38" fontId="13" fillId="0" borderId="14" xfId="1" applyFont="1" applyBorder="1" applyAlignment="1">
      <alignment vertical="top"/>
    </xf>
    <xf numFmtId="38" fontId="14" fillId="0" borderId="0" xfId="1" applyFont="1" applyAlignment="1" applyProtection="1">
      <alignment horizontal="center" vertical="center" shrinkToFit="1"/>
      <protection locked="0"/>
    </xf>
    <xf numFmtId="38" fontId="15" fillId="0" borderId="1" xfId="1" applyFont="1" applyBorder="1" applyAlignment="1">
      <alignment horizontal="center" vertical="center"/>
    </xf>
    <xf numFmtId="38" fontId="15" fillId="0" borderId="5" xfId="1" applyFont="1" applyBorder="1" applyAlignment="1">
      <alignment horizontal="center" vertical="center"/>
    </xf>
    <xf numFmtId="38" fontId="13" fillId="0" borderId="17" xfId="1" applyFont="1" applyBorder="1" applyAlignment="1">
      <alignment horizontal="center" vertical="center"/>
    </xf>
    <xf numFmtId="38" fontId="13" fillId="0" borderId="19" xfId="1" applyFont="1" applyBorder="1" applyAlignment="1">
      <alignment horizontal="center" vertical="center"/>
    </xf>
    <xf numFmtId="38" fontId="15" fillId="0" borderId="8" xfId="1" applyFont="1" applyBorder="1" applyAlignment="1">
      <alignment horizontal="center" vertical="center"/>
    </xf>
    <xf numFmtId="38" fontId="15" fillId="0" borderId="11" xfId="1" applyFont="1" applyBorder="1" applyAlignment="1">
      <alignment horizontal="center" vertical="center"/>
    </xf>
    <xf numFmtId="38" fontId="15" fillId="0" borderId="7" xfId="1" applyFont="1" applyBorder="1" applyAlignment="1">
      <alignment horizontal="center" vertical="center"/>
    </xf>
    <xf numFmtId="38" fontId="15" fillId="0" borderId="7" xfId="1" applyFont="1" applyBorder="1" applyAlignment="1">
      <alignment horizontal="center" vertical="center" wrapText="1"/>
    </xf>
    <xf numFmtId="38" fontId="15" fillId="0" borderId="11" xfId="1" applyFont="1" applyBorder="1" applyAlignment="1">
      <alignment horizontal="center" vertical="center" wrapText="1"/>
    </xf>
    <xf numFmtId="38" fontId="15" fillId="0" borderId="1" xfId="1" applyFont="1" applyBorder="1" applyAlignment="1">
      <alignment horizontal="center" vertical="center" wrapText="1"/>
    </xf>
    <xf numFmtId="38" fontId="15" fillId="0" borderId="5" xfId="1" applyFont="1" applyBorder="1" applyAlignment="1">
      <alignment horizontal="center" vertical="center" wrapText="1"/>
    </xf>
    <xf numFmtId="38" fontId="13" fillId="0" borderId="2" xfId="1" applyFont="1" applyBorder="1" applyAlignment="1"/>
    <xf numFmtId="38" fontId="13" fillId="0" borderId="9" xfId="1" applyFont="1" applyBorder="1" applyAlignment="1"/>
    <xf numFmtId="38" fontId="13" fillId="0" borderId="12" xfId="1" applyFont="1" applyBorder="1" applyAlignment="1"/>
    <xf numFmtId="176" fontId="10" fillId="2" borderId="16" xfId="3" applyNumberFormat="1" applyFont="1" applyFill="1" applyBorder="1" applyAlignment="1">
      <alignment horizontal="left" vertical="center" wrapText="1"/>
    </xf>
    <xf numFmtId="176" fontId="10" fillId="2" borderId="0" xfId="3" applyNumberFormat="1" applyFont="1" applyFill="1" applyAlignment="1">
      <alignment horizontal="left" vertical="center" wrapText="1"/>
    </xf>
    <xf numFmtId="176" fontId="9" fillId="2" borderId="0" xfId="3" applyNumberFormat="1" applyFont="1" applyFill="1" applyBorder="1" applyAlignment="1">
      <alignment horizontal="left" vertical="top" wrapText="1"/>
    </xf>
    <xf numFmtId="176" fontId="10" fillId="2" borderId="0" xfId="3" applyNumberFormat="1" applyFont="1" applyFill="1" applyBorder="1" applyAlignment="1">
      <alignment horizontal="left" vertical="center" wrapText="1"/>
    </xf>
    <xf numFmtId="181" fontId="9" fillId="2" borderId="7" xfId="3" applyNumberFormat="1" applyFont="1" applyFill="1" applyBorder="1" applyAlignment="1">
      <alignment horizontal="center" vertical="center" wrapText="1"/>
    </xf>
    <xf numFmtId="178" fontId="9" fillId="2" borderId="7" xfId="3" applyNumberFormat="1" applyFont="1" applyFill="1" applyBorder="1" applyAlignment="1">
      <alignment horizontal="center" vertical="center" wrapText="1"/>
    </xf>
    <xf numFmtId="178" fontId="17" fillId="5" borderId="7" xfId="3" applyNumberFormat="1" applyFont="1" applyFill="1" applyBorder="1" applyAlignment="1">
      <alignment horizontal="center" vertical="center" wrapText="1"/>
    </xf>
    <xf numFmtId="176" fontId="9" fillId="2" borderId="7" xfId="3" applyNumberFormat="1" applyFont="1" applyFill="1" applyBorder="1" applyAlignment="1">
      <alignment horizontal="center" vertical="center" wrapText="1"/>
    </xf>
    <xf numFmtId="176" fontId="9" fillId="2" borderId="0" xfId="3" applyNumberFormat="1" applyFont="1" applyFill="1" applyBorder="1" applyAlignment="1">
      <alignment vertical="center" wrapText="1"/>
    </xf>
    <xf numFmtId="0" fontId="11" fillId="0" borderId="0" xfId="0" applyFont="1" applyAlignment="1">
      <alignment vertical="center"/>
    </xf>
    <xf numFmtId="176" fontId="10" fillId="0" borderId="16" xfId="3" applyNumberFormat="1" applyFont="1" applyBorder="1" applyAlignment="1">
      <alignment horizontal="left" vertical="center"/>
    </xf>
    <xf numFmtId="176" fontId="10" fillId="0" borderId="0" xfId="3" applyNumberFormat="1" applyFont="1" applyBorder="1" applyAlignment="1">
      <alignment horizontal="left" vertical="center"/>
    </xf>
    <xf numFmtId="176" fontId="9" fillId="2" borderId="16" xfId="3" applyNumberFormat="1" applyFont="1" applyFill="1" applyBorder="1" applyAlignment="1">
      <alignment horizontal="left" vertical="top" wrapText="1"/>
    </xf>
    <xf numFmtId="178" fontId="9" fillId="4" borderId="7" xfId="3" applyNumberFormat="1" applyFont="1" applyFill="1" applyBorder="1" applyAlignment="1">
      <alignment horizontal="center" vertical="center" wrapText="1"/>
    </xf>
    <xf numFmtId="0" fontId="15" fillId="0" borderId="1" xfId="1" applyNumberFormat="1" applyFont="1" applyBorder="1" applyAlignment="1">
      <alignment vertical="center" wrapText="1"/>
    </xf>
    <xf numFmtId="0" fontId="15" fillId="0" borderId="3" xfId="1" applyNumberFormat="1" applyFont="1" applyBorder="1" applyAlignment="1">
      <alignment vertical="center" wrapText="1"/>
    </xf>
    <xf numFmtId="38" fontId="14" fillId="0" borderId="0" xfId="1" applyFont="1" applyAlignment="1">
      <alignment horizontal="center" vertical="center" shrinkToFit="1"/>
    </xf>
  </cellXfs>
  <cellStyles count="5">
    <cellStyle name="桁区切り 2" xfId="1" xr:uid="{00000000-0005-0000-0000-000000000000}"/>
    <cellStyle name="標準" xfId="0" builtinId="0"/>
    <cellStyle name="標準 2" xfId="2" xr:uid="{00000000-0005-0000-0000-000002000000}"/>
    <cellStyle name="標準 3 2 2" xfId="3" xr:uid="{00000000-0005-0000-0000-000003000000}"/>
    <cellStyle name="標準_事故繰越計算書" xfId="4" xr:uid="{00000000-0005-0000-0000-000004000000}"/>
  </cellStyles>
  <dxfs count="32">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ont>
        <b/>
        <i val="0"/>
        <strike val="0"/>
        <color theme="0"/>
      </font>
      <fill>
        <patternFill>
          <bgColor rgb="FFFF0000"/>
        </patternFill>
      </fill>
    </dxf>
    <dxf>
      <font>
        <b val="0"/>
        <i val="0"/>
        <strike val="0"/>
        <color auto="1"/>
      </font>
      <fill>
        <patternFill patternType="none">
          <bgColor auto="1"/>
        </patternFill>
      </fill>
    </dxf>
    <dxf>
      <font>
        <b/>
        <i val="0"/>
        <color theme="0"/>
      </font>
      <fill>
        <patternFill>
          <bgColor rgb="FFFF0000"/>
        </patternFill>
      </fill>
    </dxf>
    <dxf>
      <fill>
        <patternFill>
          <bgColor theme="0"/>
        </patternFill>
      </fill>
    </dxf>
    <dxf>
      <font>
        <b/>
        <i val="0"/>
        <strike val="0"/>
        <color theme="0"/>
      </font>
      <fill>
        <patternFill>
          <bgColor rgb="FFFF0000"/>
        </patternFill>
      </fill>
    </dxf>
    <dxf>
      <font>
        <b/>
        <i val="0"/>
        <strike val="0"/>
        <color theme="0"/>
      </font>
      <fill>
        <patternFill>
          <bgColor rgb="FFFF0000"/>
        </patternFill>
      </fill>
    </dxf>
    <dxf>
      <fill>
        <patternFill>
          <bgColor theme="0" tint="-0.499984740745262"/>
        </patternFill>
      </fill>
    </dxf>
    <dxf>
      <fill>
        <patternFill>
          <bgColor rgb="FFFF0000"/>
        </patternFill>
      </fill>
    </dxf>
    <dxf>
      <font>
        <strike val="0"/>
      </font>
      <fill>
        <patternFill>
          <bgColor rgb="FFFF0000"/>
        </patternFill>
      </fill>
    </dxf>
    <dxf>
      <font>
        <strike val="0"/>
        <color theme="0"/>
      </font>
    </dxf>
    <dxf>
      <font>
        <b/>
        <i val="0"/>
        <strike val="0"/>
        <color theme="0"/>
      </font>
      <fill>
        <patternFill>
          <bgColor rgb="FFFF0000"/>
        </patternFill>
      </fill>
    </dxf>
    <dxf>
      <border>
        <top style="hair">
          <color auto="1"/>
        </top>
        <vertical/>
        <horizontal/>
      </border>
    </dxf>
    <dxf>
      <font>
        <b/>
        <i val="0"/>
        <color theme="0"/>
      </font>
      <fill>
        <patternFill>
          <bgColor rgb="FFFF0000"/>
        </patternFill>
      </fill>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oneCellAnchor>
    <xdr:from>
      <xdr:col>15</xdr:col>
      <xdr:colOff>1174461</xdr:colOff>
      <xdr:row>1</xdr:row>
      <xdr:rowOff>695902</xdr:rowOff>
    </xdr:from>
    <xdr:ext cx="184731" cy="264560"/>
    <xdr:sp macro="" textlink="">
      <xdr:nvSpPr>
        <xdr:cNvPr id="2" name="テキスト ボックス 1">
          <a:extLst>
            <a:ext uri="{FF2B5EF4-FFF2-40B4-BE49-F238E27FC236}">
              <a16:creationId xmlns:a16="http://schemas.microsoft.com/office/drawing/2014/main" id="{23BF87FE-781A-D2B9-E916-83545DE15110}"/>
            </a:ext>
          </a:extLst>
        </xdr:cNvPr>
        <xdr:cNvSpPr txBox="1"/>
      </xdr:nvSpPr>
      <xdr:spPr>
        <a:xfrm>
          <a:off x="26026052" y="17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179675</xdr:colOff>
      <xdr:row>1</xdr:row>
      <xdr:rowOff>692153</xdr:rowOff>
    </xdr:from>
    <xdr:ext cx="27110605" cy="10999783"/>
    <xdr:sp macro="" textlink="">
      <xdr:nvSpPr>
        <xdr:cNvPr id="3" name="テキスト ボックス 2">
          <a:extLst>
            <a:ext uri="{FF2B5EF4-FFF2-40B4-BE49-F238E27FC236}">
              <a16:creationId xmlns:a16="http://schemas.microsoft.com/office/drawing/2014/main" id="{709CF21B-E159-77C0-6858-37F0AB7CB293}"/>
            </a:ext>
          </a:extLst>
        </xdr:cNvPr>
        <xdr:cNvSpPr txBox="1"/>
      </xdr:nvSpPr>
      <xdr:spPr>
        <a:xfrm>
          <a:off x="179675" y="1716091"/>
          <a:ext cx="27110605" cy="10999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457200" indent="-457200">
            <a:lnSpc>
              <a:spcPts val="3200"/>
            </a:lnSpc>
            <a:buFont typeface="Wingdings" panose="05000000000000000000" pitchFamily="2" charset="2"/>
            <a:buChar char="n"/>
          </a:pPr>
          <a:r>
            <a:rPr lang="ja-JP" altLang="en-US" sz="2800" b="1"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新規申請の場合</a:t>
          </a:r>
          <a:endParaRPr lang="en-US" altLang="ja-JP" sz="2800" b="1"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左記事由以前に生じた要因に係る遅延期間」及び「備考」欄を除くすべての項目に入力（又はプルダウンから選択）すること。なお、「事項」については、一つの契約、工事箇所、補助金の交付決定ごと等を単位とするなど原則としてできるだけ狭義なものとするとされているところ、一部の事業においては便宜上一定の単位でまとめることも可能としており（「繰越しガイドブック」参照）、これに基づき複数箇所をまとめて１事項で申請する場合にあっては、記載例</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Ⅱ</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又は</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Ⅲ</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を参考にして作成すること。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r>
            <a:rPr kumimoji="1" lang="ja-JP" altLang="en-US" sz="2400">
              <a:latin typeface="HG丸ｺﾞｼｯｸM-PRO" panose="020F0600000000000000" pitchFamily="50" charset="-128"/>
              <a:ea typeface="HG丸ｺﾞｼｯｸM-PRO" panose="020F0600000000000000" pitchFamily="50" charset="-128"/>
            </a:rPr>
            <a:t>「翌年度にわたる債務負担を必要とする額」が「本年度分」と「翌年度分」の支出見込額の合計と一致しない場合は、翌年度にわたる債務負担を必要とする額の欄が赤色セルとなるため必ず解消させること。</a:t>
          </a:r>
          <a:endParaRPr kumimoji="1" lang="en-US" altLang="ja-JP" sz="2400">
            <a:latin typeface="HG丸ｺﾞｼｯｸM-PRO" panose="020F0600000000000000" pitchFamily="50" charset="-128"/>
            <a:ea typeface="HG丸ｺﾞｼｯｸM-PRO" panose="020F0600000000000000" pitchFamily="50" charset="-128"/>
          </a:endParaRPr>
        </a:p>
        <a:p>
          <a:pPr marL="457200" indent="-457200">
            <a:lnSpc>
              <a:spcPts val="3200"/>
            </a:lnSpc>
            <a:buFont typeface="+mj-lt"/>
            <a:buAutoNum type="arabicPeriod"/>
          </a:pPr>
          <a:endParaRPr kumimoji="1" lang="en-US" altLang="ja-JP" sz="2400">
            <a:latin typeface="HG丸ｺﾞｼｯｸM-PRO" panose="020F0600000000000000" pitchFamily="50" charset="-128"/>
            <a:ea typeface="HG丸ｺﾞｼｯｸM-PRO" panose="020F0600000000000000" pitchFamily="50" charset="-128"/>
          </a:endParaRPr>
        </a:p>
        <a:p>
          <a:pPr marL="457200" indent="-457200">
            <a:lnSpc>
              <a:spcPts val="3200"/>
            </a:lnSpc>
            <a:buFont typeface="+mj-lt"/>
            <a:buAutoNum type="arabicPeriod"/>
          </a:pPr>
          <a:r>
            <a:rPr kumimoji="1" lang="ja-JP" altLang="en-US" sz="2400">
              <a:latin typeface="HG丸ｺﾞｼｯｸM-PRO" panose="020F0600000000000000" pitchFamily="50" charset="-128"/>
              <a:ea typeface="HG丸ｺﾞｼｯｸM-PRO" panose="020F0600000000000000" pitchFamily="50" charset="-128"/>
            </a:rPr>
            <a:t>複数事項、複数箇所を記載する場合は８行目以降に適宜行挿入すること。複数事項がある場合、翌年度にわたる債務負担の承認要求書の掲載順に記載し、「事項</a:t>
          </a:r>
          <a:r>
            <a:rPr kumimoji="1" lang="en-US" altLang="ja-JP" sz="2400">
              <a:latin typeface="HG丸ｺﾞｼｯｸM-PRO" panose="020F0600000000000000" pitchFamily="50" charset="-128"/>
              <a:ea typeface="HG丸ｺﾞｼｯｸM-PRO" panose="020F0600000000000000" pitchFamily="50" charset="-128"/>
            </a:rPr>
            <a:t>No.</a:t>
          </a:r>
          <a:r>
            <a:rPr kumimoji="1" lang="ja-JP" altLang="en-US" sz="2400">
              <a:latin typeface="HG丸ｺﾞｼｯｸM-PRO" panose="020F0600000000000000" pitchFamily="50" charset="-128"/>
              <a:ea typeface="HG丸ｺﾞｼｯｸM-PRO" panose="020F0600000000000000" pitchFamily="50" charset="-128"/>
            </a:rPr>
            <a:t>」については箇所のみの行を含めて全ての行に記入すること。１事項に複数箇所がある場合は同一の事項</a:t>
          </a:r>
          <a:r>
            <a:rPr kumimoji="1" lang="en-US" altLang="ja-JP" sz="2400">
              <a:latin typeface="HG丸ｺﾞｼｯｸM-PRO" panose="020F0600000000000000" pitchFamily="50" charset="-128"/>
              <a:ea typeface="HG丸ｺﾞｼｯｸM-PRO" panose="020F0600000000000000" pitchFamily="50" charset="-128"/>
            </a:rPr>
            <a:t>No.</a:t>
          </a:r>
          <a:r>
            <a:rPr kumimoji="1" lang="ja-JP" altLang="en-US" sz="2400">
              <a:latin typeface="HG丸ｺﾞｼｯｸM-PRO" panose="020F0600000000000000" pitchFamily="50" charset="-128"/>
              <a:ea typeface="HG丸ｺﾞｼｯｸM-PRO" panose="020F0600000000000000" pitchFamily="50" charset="-128"/>
            </a:rPr>
            <a:t>を付すこと。（調書の最下部に事項ごとの小計を表示させるため。翌年度にわたる債務負担の承認要求書の金額と一致しているかは必ず確認し、適宜</a:t>
          </a:r>
          <a:r>
            <a:rPr kumimoji="1" lang="en-US" altLang="ja-JP" sz="2400">
              <a:latin typeface="HG丸ｺﾞｼｯｸM-PRO" panose="020F0600000000000000" pitchFamily="50" charset="-128"/>
              <a:ea typeface="HG丸ｺﾞｼｯｸM-PRO" panose="020F0600000000000000" pitchFamily="50" charset="-128"/>
            </a:rPr>
            <a:t>CSV</a:t>
          </a:r>
          <a:r>
            <a:rPr kumimoji="1" lang="ja-JP" altLang="en-US" sz="2400">
              <a:latin typeface="HG丸ｺﾞｼｯｸM-PRO" panose="020F0600000000000000" pitchFamily="50" charset="-128"/>
              <a:ea typeface="HG丸ｺﾞｼｯｸM-PRO" panose="020F0600000000000000" pitchFamily="50" charset="-128"/>
            </a:rPr>
            <a:t>を活用する（詳細は補足事項を参照）など正確にチェックを行うこと。）</a:t>
          </a:r>
          <a:endParaRPr kumimoji="1" lang="en-US" altLang="ja-JP" sz="2400">
            <a:latin typeface="HG丸ｺﾞｼｯｸM-PRO" panose="020F0600000000000000" pitchFamily="50" charset="-128"/>
            <a:ea typeface="HG丸ｺﾞｼｯｸM-PRO" panose="020F0600000000000000" pitchFamily="50" charset="-128"/>
          </a:endParaRPr>
        </a:p>
        <a:p>
          <a:pPr marL="457200" indent="-457200">
            <a:lnSpc>
              <a:spcPts val="3200"/>
            </a:lnSpc>
            <a:buFont typeface="+mj-lt"/>
            <a:buAutoNum type="arabicPeriod"/>
          </a:pPr>
          <a:endParaRPr kumimoji="1" lang="en-US" altLang="ja-JP" sz="2400">
            <a:latin typeface="HG丸ｺﾞｼｯｸM-PRO" panose="020F0600000000000000" pitchFamily="50" charset="-128"/>
            <a:ea typeface="HG丸ｺﾞｼｯｸM-PRO" panose="020F0600000000000000" pitchFamily="50" charset="-128"/>
          </a:endParaRPr>
        </a:p>
        <a:p>
          <a:pPr marL="457200" indent="-457200">
            <a:lnSpc>
              <a:spcPts val="3200"/>
            </a:lnSpc>
            <a:buFont typeface="+mj-lt"/>
            <a:buAutoNum type="arabicPeriod"/>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①事務事業の完了の見込年月日の「当初」、②事由の「発生月」、③「事由による遅延期間」、④「左記事由以前に生じた要因に係る遅延期間」欄において時系列の整合がとれていない（</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）記載となっている場合は、③・④の欄が赤色セルとなるため必ず解消させること（解消に当たって、実態に基づかない記載は絶対に行わないこと）。</a:t>
          </a:r>
          <a:b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事由」欄には、遅延期間の長短にかかわらず、年度を跨ぐこととなった事由（年度内の事業完了が不可能となった事由）を記載すること。③④が明確に切り分けることが出来ない場合は③に含めて記載すること。</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事務事業の完了の見込年月日の「変更」欄については、申請時点において実質的に見込まれる日付を記載すること。なお、必ずしも、「当初」と「変更」の見込年月日の差分が「繰越事由による遅延期間」＋「左記事由以前に生じた要因に係る遅延期間」になるとは限らない。（これらの事由以外の遅延や、その他の部分での早期執行を図る等、様々な要因が考えられるため）</a:t>
          </a:r>
          <a:b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b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0" indent="0">
            <a:lnSpc>
              <a:spcPts val="3200"/>
            </a:lnSpc>
            <a:buFontTx/>
            <a:buNone/>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）①事務事業の完了の見込年月日の「当初」、②事由の「発生月」、③「事由による遅延期間」、④「左記事由以前に生じた要因に係る遅延期間」欄の時系列に係る考え方</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0" indent="0">
            <a:lnSpc>
              <a:spcPts val="3200"/>
            </a:lnSpc>
            <a:buFontTx/>
            <a:buNone/>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　　（②・③・④の端数は適宜調整すること）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828000" indent="-457200">
            <a:lnSpc>
              <a:spcPts val="3200"/>
            </a:lnSpc>
            <a:buSzPct val="100000"/>
            <a:buFont typeface="+mj-ea"/>
            <a:buAutoNum type="circleNumDbPlain"/>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予算成立時点における事務事業の完了の見込年月日の「当初」（～３月</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31</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日まで）</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828000" indent="-457200">
            <a:lnSpc>
              <a:spcPts val="3200"/>
            </a:lnSpc>
            <a:buSzPct val="100000"/>
            <a:buFont typeface="+mj-ea"/>
            <a:buAutoNum type="circleNumDbPlain"/>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年度内完成が不可能となった事由の「発生月」（４月１日～３月</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31</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日まで。補正予算等の場合は、予算の配賦があった日～３月</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31</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日まで）</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828000" indent="-457200">
            <a:lnSpc>
              <a:spcPts val="3200"/>
            </a:lnSpc>
            <a:buSzPct val="100000"/>
            <a:buFont typeface="+mj-ea"/>
            <a:buAutoNum type="circleNumDbPlain"/>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事由の発生による事業中断期間、当該事由の発生により計画の変更に要した期間等（重複期間は二重計上しない）を合算した期間（４月に発生した場合：最大２４か月の遅延、２月に発生した場合：最大１４か月の遅延。なお、事務事業の完了の見込年月日の「変更」欄との整合もよく確認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828000" indent="-457200">
            <a:lnSpc>
              <a:spcPts val="3200"/>
            </a:lnSpc>
            <a:buSzPct val="100000"/>
            <a:buFont typeface="+mj-ea"/>
            <a:buAutoNum type="circleNumDbPlain"/>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事由以外の理由による遅延期間（上記①及び③のみでは外形上繰越しに至っていない場合のみ記載すること）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0</xdr:col>
      <xdr:colOff>278099</xdr:colOff>
      <xdr:row>29</xdr:row>
      <xdr:rowOff>104781</xdr:rowOff>
    </xdr:from>
    <xdr:ext cx="26704637" cy="3109906"/>
    <xdr:sp macro="" textlink="">
      <xdr:nvSpPr>
        <xdr:cNvPr id="5" name="テキスト ボックス 4">
          <a:extLst>
            <a:ext uri="{FF2B5EF4-FFF2-40B4-BE49-F238E27FC236}">
              <a16:creationId xmlns:a16="http://schemas.microsoft.com/office/drawing/2014/main" id="{578365F9-F9B6-9F1F-A40F-86572F310C66}"/>
            </a:ext>
          </a:extLst>
        </xdr:cNvPr>
        <xdr:cNvSpPr txBox="1"/>
      </xdr:nvSpPr>
      <xdr:spPr>
        <a:xfrm>
          <a:off x="278099" y="16487781"/>
          <a:ext cx="26704637" cy="3109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457200" indent="-457200">
            <a:lnSpc>
              <a:spcPts val="3200"/>
            </a:lnSpc>
            <a:buFont typeface="+mj-lt"/>
            <a:buAutoNum type="arabicPeriod" startAt="5"/>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＜担当者連絡先＞について、すべての項目（担当部課名、担当者名、電話番号）を入力すること。</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なお、記載内容について問い合わせを行う可能性があるので、説明可能な担当者の連絡先を記載すること。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startAt="5"/>
          </a:pP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startAt="5"/>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（目の細分）欄について、「令和●年度一般会計、特別会計歳出予算目の区分表並びに令和●年度公共事業関係費予算の目及び目の細分表について」に掲記されている場合は記載すること。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startAt="5"/>
          </a:pP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startAt="5"/>
          </a:pP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行の高さや列の幅の調整（</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文字の</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見切れがないように）、不要な行の削除又は非表示、複数箇所がある場合は合計欄や事項ごとの小計欄の確認を行うこと。また、</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罫線</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について</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は自動で設定されているため</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、正しく反映されているか確認すること。 </a:t>
          </a:r>
        </a:p>
      </xdr:txBody>
    </xdr:sp>
    <xdr:clientData/>
  </xdr:oneCellAnchor>
  <xdr:oneCellAnchor>
    <xdr:from>
      <xdr:col>0</xdr:col>
      <xdr:colOff>0</xdr:colOff>
      <xdr:row>41</xdr:row>
      <xdr:rowOff>34932</xdr:rowOff>
    </xdr:from>
    <xdr:ext cx="26939875" cy="1835431"/>
    <xdr:sp macro="" textlink="">
      <xdr:nvSpPr>
        <xdr:cNvPr id="6" name="テキスト ボックス 5">
          <a:extLst>
            <a:ext uri="{FF2B5EF4-FFF2-40B4-BE49-F238E27FC236}">
              <a16:creationId xmlns:a16="http://schemas.microsoft.com/office/drawing/2014/main" id="{DFBB3120-B2D6-1779-D434-DC8FCC1E3D1B}"/>
            </a:ext>
          </a:extLst>
        </xdr:cNvPr>
        <xdr:cNvSpPr txBox="1"/>
      </xdr:nvSpPr>
      <xdr:spPr>
        <a:xfrm>
          <a:off x="0" y="25613887"/>
          <a:ext cx="26939875" cy="1835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457200" indent="-180000">
            <a:lnSpc>
              <a:spcPts val="3200"/>
            </a:lnSpc>
            <a:buFont typeface="Arial" panose="020B0604020202020204" pitchFamily="34" charset="0"/>
            <a:buChar char="•"/>
          </a:pP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「箇所別調書及び理由書」（以下、「箇所別調書」という。）の「事業概要」欄について、複数箇所で事業概要が重複する場合においては「同上」と記載するなど、セル結合は行わないこと。</a:t>
          </a:r>
          <a:b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（多数ある場合などは「別表のとおり」等と記載して対応すること）</a:t>
          </a:r>
        </a:p>
        <a:p>
          <a:pPr marL="457200" indent="-180000">
            <a:lnSpc>
              <a:spcPts val="3200"/>
            </a:lnSpc>
            <a:buFont typeface="Arial" panose="020B0604020202020204" pitchFamily="34" charset="0"/>
            <a:buChar char="•"/>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申請に当たっては、併せて提出する必要のある「審査表」の各項目を満たしているかよくチェックすること。 </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180000">
            <a:lnSpc>
              <a:spcPts val="3200"/>
            </a:lnSpc>
            <a:buFont typeface="Arial" panose="020B0604020202020204" pitchFamily="34" charset="0"/>
            <a:buChar char="•"/>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各シートで編集の必要が無いと思われる箇所は保護をかけているが、パスワードは設定していないため、必要に応じて保護解除して修正等は可能となっている。</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14</xdr:col>
      <xdr:colOff>1174461</xdr:colOff>
      <xdr:row>1</xdr:row>
      <xdr:rowOff>695902</xdr:rowOff>
    </xdr:from>
    <xdr:ext cx="184731" cy="264560"/>
    <xdr:sp macro="" textlink="">
      <xdr:nvSpPr>
        <xdr:cNvPr id="4" name="テキスト ボックス 3">
          <a:extLst>
            <a:ext uri="{FF2B5EF4-FFF2-40B4-BE49-F238E27FC236}">
              <a16:creationId xmlns:a16="http://schemas.microsoft.com/office/drawing/2014/main" id="{478D56E8-81D6-4EDD-9632-3920A90D5A3E}"/>
            </a:ext>
          </a:extLst>
        </xdr:cNvPr>
        <xdr:cNvSpPr txBox="1"/>
      </xdr:nvSpPr>
      <xdr:spPr>
        <a:xfrm>
          <a:off x="25240961" y="17119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1174461</xdr:colOff>
      <xdr:row>1</xdr:row>
      <xdr:rowOff>695902</xdr:rowOff>
    </xdr:from>
    <xdr:ext cx="184731" cy="264560"/>
    <xdr:sp macro="" textlink="">
      <xdr:nvSpPr>
        <xdr:cNvPr id="7" name="テキスト ボックス 6">
          <a:extLst>
            <a:ext uri="{FF2B5EF4-FFF2-40B4-BE49-F238E27FC236}">
              <a16:creationId xmlns:a16="http://schemas.microsoft.com/office/drawing/2014/main" id="{D21AC260-521D-45E6-8BDB-F678696D71F1}"/>
            </a:ext>
          </a:extLst>
        </xdr:cNvPr>
        <xdr:cNvSpPr txBox="1"/>
      </xdr:nvSpPr>
      <xdr:spPr>
        <a:xfrm>
          <a:off x="25240961" y="17119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182850</xdr:colOff>
      <xdr:row>35</xdr:row>
      <xdr:rowOff>331797</xdr:rowOff>
    </xdr:from>
    <xdr:ext cx="26823699" cy="4413384"/>
    <xdr:sp macro="" textlink="">
      <xdr:nvSpPr>
        <xdr:cNvPr id="9" name="テキスト ボックス 8">
          <a:extLst>
            <a:ext uri="{FF2B5EF4-FFF2-40B4-BE49-F238E27FC236}">
              <a16:creationId xmlns:a16="http://schemas.microsoft.com/office/drawing/2014/main" id="{CF7951CB-18DB-1CAD-1FE8-C3C11C1A4F36}"/>
            </a:ext>
          </a:extLst>
        </xdr:cNvPr>
        <xdr:cNvSpPr txBox="1"/>
      </xdr:nvSpPr>
      <xdr:spPr>
        <a:xfrm>
          <a:off x="182850" y="21719752"/>
          <a:ext cx="26823699" cy="441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457200" indent="-457200">
            <a:lnSpc>
              <a:spcPts val="3200"/>
            </a:lnSpc>
            <a:buFont typeface="Wingdings" panose="05000000000000000000" pitchFamily="2" charset="2"/>
            <a:buChar char="n"/>
          </a:pPr>
          <a:r>
            <a:rPr lang="ja-JP" altLang="en-US" sz="2800" b="1"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変更の分に係る申請の場合（新規と異なる部分のみ記載）</a:t>
          </a:r>
          <a:endParaRPr lang="en-US" altLang="ja-JP" sz="2800" b="1"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「箇所別調書及び理由書」（以下、「箇所別調書」という）の表題をプルダウンにより、「箇所別調書及び理由書（翌債承認に係るもの）（変更の分）」を選択すること。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r>
            <a:rPr kumimoji="1" lang="ja-JP" altLang="en-US" sz="2400">
              <a:latin typeface="HG丸ｺﾞｼｯｸM-PRO" panose="020F0600000000000000" pitchFamily="50" charset="-128"/>
              <a:ea typeface="HG丸ｺﾞｼｯｸM-PRO" panose="020F0600000000000000" pitchFamily="50" charset="-128"/>
            </a:rPr>
            <a:t>「事項」欄については、前回の承認時の内容を記載すること。なお、「箇所名」、「事業概要」欄については、原則、変更内容が分かるように追記すること。</a:t>
          </a:r>
          <a:br>
            <a:rPr kumimoji="1" lang="en-US" altLang="ja-JP" sz="2400">
              <a:latin typeface="HG丸ｺﾞｼｯｸM-PRO" panose="020F0600000000000000" pitchFamily="50" charset="-128"/>
              <a:ea typeface="HG丸ｺﾞｼｯｸM-PRO" panose="020F0600000000000000" pitchFamily="50" charset="-128"/>
            </a:rPr>
          </a:br>
          <a:r>
            <a:rPr kumimoji="1" lang="ja-JP" altLang="en-US" sz="2400">
              <a:latin typeface="HG丸ｺﾞｼｯｸM-PRO" panose="020F0600000000000000" pitchFamily="50" charset="-128"/>
              <a:ea typeface="HG丸ｺﾞｼｯｸM-PRO" panose="020F0600000000000000" pitchFamily="50" charset="-128"/>
            </a:rPr>
            <a:t>翌年度にわたる債務負担を必要とする額（増額分）は、変更申請にあたり増額する分についてのみ記載すること。（既承認済額は記載不要）</a:t>
          </a:r>
          <a:br>
            <a:rPr kumimoji="1" lang="en-US" altLang="ja-JP" sz="2400">
              <a:latin typeface="HG丸ｺﾞｼｯｸM-PRO" panose="020F0600000000000000" pitchFamily="50" charset="-128"/>
              <a:ea typeface="HG丸ｺﾞｼｯｸM-PRO" panose="020F0600000000000000" pitchFamily="50" charset="-128"/>
            </a:rPr>
          </a:br>
          <a:r>
            <a:rPr kumimoji="1" lang="ja-JP" altLang="en-US" sz="2400">
              <a:latin typeface="HG丸ｺﾞｼｯｸM-PRO" panose="020F0600000000000000" pitchFamily="50" charset="-128"/>
              <a:ea typeface="HG丸ｺﾞｼｯｸM-PRO" panose="020F0600000000000000" pitchFamily="50" charset="-128"/>
            </a:rPr>
            <a:t>事務事業の完了の見込年月日の「当初」欄は、</a:t>
          </a:r>
          <a:r>
            <a:rPr kumimoji="1" lang="ja-JP" altLang="ja-JP" sz="2400">
              <a:solidFill>
                <a:schemeClr val="tx1"/>
              </a:solidFill>
              <a:latin typeface="HG丸ｺﾞｼｯｸM-PRO" panose="020F0600000000000000" pitchFamily="50" charset="-128"/>
              <a:ea typeface="HG丸ｺﾞｼｯｸM-PRO" panose="020F0600000000000000" pitchFamily="50" charset="-128"/>
              <a:cs typeface="+mn-cs"/>
            </a:rPr>
            <a:t>前回の翌債承認における変更の完了見込年月日</a:t>
          </a:r>
          <a:r>
            <a:rPr kumimoji="1" lang="ja-JP" altLang="en-US" sz="2400">
              <a:solidFill>
                <a:schemeClr val="tx1"/>
              </a:solidFill>
              <a:latin typeface="HG丸ｺﾞｼｯｸM-PRO" panose="020F0600000000000000" pitchFamily="50" charset="-128"/>
              <a:ea typeface="HG丸ｺﾞｼｯｸM-PRO" panose="020F0600000000000000" pitchFamily="50" charset="-128"/>
              <a:cs typeface="+mn-cs"/>
            </a:rPr>
            <a:t>を、「変更」欄は変更の分における申請時点での完了見込年月日を記載すること。</a:t>
          </a:r>
          <a:br>
            <a:rPr kumimoji="1" lang="en-US" altLang="ja-JP" sz="2400">
              <a:solidFill>
                <a:schemeClr val="tx1"/>
              </a:solidFill>
              <a:latin typeface="HG丸ｺﾞｼｯｸM-PRO" panose="020F0600000000000000" pitchFamily="50" charset="-128"/>
              <a:ea typeface="HG丸ｺﾞｼｯｸM-PRO" panose="020F0600000000000000" pitchFamily="50" charset="-128"/>
              <a:cs typeface="+mn-cs"/>
            </a:rPr>
          </a:br>
          <a:r>
            <a:rPr kumimoji="1" lang="ja-JP" altLang="en-US" sz="2400">
              <a:solidFill>
                <a:schemeClr val="tx1"/>
              </a:solidFill>
              <a:latin typeface="HG丸ｺﾞｼｯｸM-PRO" panose="020F0600000000000000" pitchFamily="50" charset="-128"/>
              <a:ea typeface="HG丸ｺﾞｼｯｸM-PRO" panose="020F0600000000000000" pitchFamily="50" charset="-128"/>
              <a:cs typeface="+mn-cs"/>
            </a:rPr>
            <a:t>事由については変更の分が必要となった事由を記載し、発生月が前回の翌債承認年月日以降の事由とすること。</a:t>
          </a:r>
          <a:br>
            <a:rPr kumimoji="1" lang="en-US" altLang="ja-JP" sz="2400">
              <a:solidFill>
                <a:schemeClr val="tx1"/>
              </a:solidFill>
              <a:latin typeface="HG丸ｺﾞｼｯｸM-PRO" panose="020F0600000000000000" pitchFamily="50" charset="-128"/>
              <a:ea typeface="HG丸ｺﾞｼｯｸM-PRO" panose="020F0600000000000000" pitchFamily="50" charset="-128"/>
              <a:cs typeface="+mn-cs"/>
            </a:rPr>
          </a:br>
          <a:r>
            <a:rPr kumimoji="1" lang="ja-JP" altLang="en-US" sz="2400">
              <a:solidFill>
                <a:schemeClr val="tx1"/>
              </a:solidFill>
              <a:latin typeface="HG丸ｺﾞｼｯｸM-PRO" panose="020F0600000000000000" pitchFamily="50" charset="-128"/>
              <a:ea typeface="HG丸ｺﾞｼｯｸM-PRO" panose="020F0600000000000000" pitchFamily="50" charset="-128"/>
              <a:cs typeface="+mn-cs"/>
            </a:rPr>
            <a:t>遅延期間においては、既に翌年度にわたる債務負担を承認しているものの変更の申請のため記載不要。</a:t>
          </a:r>
          <a:br>
            <a:rPr kumimoji="1" lang="en-US" altLang="ja-JP" sz="2400">
              <a:solidFill>
                <a:schemeClr val="tx1"/>
              </a:solidFill>
              <a:latin typeface="HG丸ｺﾞｼｯｸM-PRO" panose="020F0600000000000000" pitchFamily="50" charset="-128"/>
              <a:ea typeface="HG丸ｺﾞｼｯｸM-PRO" panose="020F0600000000000000" pitchFamily="50" charset="-128"/>
              <a:cs typeface="+mn-cs"/>
            </a:rPr>
          </a:br>
          <a:r>
            <a:rPr kumimoji="1" lang="ja-JP" altLang="en-US" sz="2400">
              <a:latin typeface="HG丸ｺﾞｼｯｸM-PRO" panose="020F0600000000000000" pitchFamily="50" charset="-128"/>
              <a:ea typeface="HG丸ｺﾞｼｯｸM-PRO" panose="020F0600000000000000" pitchFamily="50" charset="-128"/>
            </a:rPr>
            <a:t>「備考」欄に前回の承認年月日等を記載すること。（プルダウンにて記載のフォーマットは選択可能）</a:t>
          </a:r>
          <a:br>
            <a:rPr kumimoji="1" lang="en-US" altLang="ja-JP" sz="2400">
              <a:latin typeface="HG丸ｺﾞｼｯｸM-PRO" panose="020F0600000000000000" pitchFamily="50" charset="-128"/>
              <a:ea typeface="HG丸ｺﾞｼｯｸM-PRO" panose="020F0600000000000000" pitchFamily="50" charset="-128"/>
            </a:rPr>
          </a:br>
          <a:r>
            <a:rPr kumimoji="1" lang="ja-JP" altLang="en-US" sz="2400">
              <a:latin typeface="HG丸ｺﾞｼｯｸM-PRO" panose="020F0600000000000000" pitchFamily="50" charset="-128"/>
              <a:ea typeface="HG丸ｺﾞｼｯｸM-PRO" panose="020F0600000000000000" pitchFamily="50" charset="-128"/>
            </a:rPr>
            <a:t>（詳細は記載例</a:t>
          </a:r>
          <a:r>
            <a:rPr kumimoji="1" lang="en-US" altLang="ja-JP" sz="2400">
              <a:latin typeface="HG丸ｺﾞｼｯｸM-PRO" panose="020F0600000000000000" pitchFamily="50" charset="-128"/>
              <a:ea typeface="HG丸ｺﾞｼｯｸM-PRO" panose="020F0600000000000000" pitchFamily="50" charset="-128"/>
            </a:rPr>
            <a:t>Ⅳ</a:t>
          </a:r>
          <a:r>
            <a:rPr kumimoji="1" lang="ja-JP" altLang="en-US" sz="2400">
              <a:latin typeface="HG丸ｺﾞｼｯｸM-PRO" panose="020F0600000000000000" pitchFamily="50" charset="-128"/>
              <a:ea typeface="HG丸ｺﾞｼｯｸM-PRO" panose="020F0600000000000000" pitchFamily="50" charset="-128"/>
            </a:rPr>
            <a:t>を参照）</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oneCellAnchor>
  <xdr:oneCellAnchor>
    <xdr:from>
      <xdr:col>0</xdr:col>
      <xdr:colOff>0</xdr:colOff>
      <xdr:row>49</xdr:row>
      <xdr:rowOff>1</xdr:rowOff>
    </xdr:from>
    <xdr:ext cx="27003375" cy="3381374"/>
    <xdr:sp macro="" textlink="">
      <xdr:nvSpPr>
        <xdr:cNvPr id="10" name="テキスト ボックス 9">
          <a:extLst>
            <a:ext uri="{FF2B5EF4-FFF2-40B4-BE49-F238E27FC236}">
              <a16:creationId xmlns:a16="http://schemas.microsoft.com/office/drawing/2014/main" id="{BD030E1E-2251-40BA-97FB-8CEE63411390}"/>
            </a:ext>
          </a:extLst>
        </xdr:cNvPr>
        <xdr:cNvSpPr txBox="1"/>
      </xdr:nvSpPr>
      <xdr:spPr>
        <a:xfrm>
          <a:off x="0" y="26169939"/>
          <a:ext cx="27003375" cy="3381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620100" indent="-342900">
            <a:lnSpc>
              <a:spcPts val="3200"/>
            </a:lnSpc>
            <a:buFont typeface="Wingdings" panose="05000000000000000000" pitchFamily="2" charset="2"/>
            <a:buChar char="n"/>
          </a:pP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ADAMS</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（翌年度にわたる債務負担の承認要求書）と箇所別調書の一部項目の整合について確認するために、</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貼り付けシートを作成したので、適宜活用すること。</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（任意ではあるが、事項数が多い場合は活用を推奨。）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277200" indent="0">
            <a:lnSpc>
              <a:spcPts val="3200"/>
            </a:lnSpc>
            <a:buFontTx/>
            <a:buNone/>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（使い方）</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marR="0" lvl="0" indent="-180000" defTabSz="914400" eaLnBrk="1" fontAlgn="auto" latinLnBrk="0" hangingPunct="1">
            <a:lnSpc>
              <a:spcPts val="3200"/>
            </a:lnSpc>
            <a:spcBef>
              <a:spcPts val="0"/>
            </a:spcBef>
            <a:spcAft>
              <a:spcPts val="0"/>
            </a:spcAft>
            <a:buClrTx/>
            <a:buSzTx/>
            <a:buFont typeface="Arial" panose="020B0604020202020204" pitchFamily="34" charset="0"/>
            <a:buChar char="•"/>
            <a:tabLst/>
            <a:defRPr/>
          </a:pP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ADAMS</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及び箇所別調書に入力後、</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ADAMS</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から出力可能な「</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翌年度にわたる債務負担の承認要求書（確認用）ＣＳＶデータ</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」（以下、「</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データ」という。</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を「</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貼り付け」シートに貼り付ける。（</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データで各項目が記載されている行（通常は３行目）から貼り付けること。）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180000">
            <a:lnSpc>
              <a:spcPts val="3200"/>
            </a:lnSpc>
            <a:buFont typeface="Arial" panose="020B0604020202020204" pitchFamily="34" charset="0"/>
            <a:buChar char="•"/>
          </a:pP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データと箇所別調書で同一事項名があれば「</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貼り付け」シートの事項名判定が「〇」になる。（完全一致のみ〇になるため、全角半角やスペースの有無等の違いで</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になるので要注意。）</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180000">
            <a:lnSpc>
              <a:spcPts val="3200"/>
            </a:lnSpc>
            <a:buFont typeface="Arial" panose="020B0604020202020204" pitchFamily="34" charset="0"/>
            <a:buChar char="•"/>
          </a:pP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事項名が一致する場合、事項ごとの小計欄に集計された「</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本年度分</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」及び「翌年度</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分</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」が一致する場合は、それぞれの判定が「〇」になる。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255360</xdr:colOff>
      <xdr:row>96</xdr:row>
      <xdr:rowOff>0</xdr:rowOff>
    </xdr:from>
    <xdr:to>
      <xdr:col>1</xdr:col>
      <xdr:colOff>882889</xdr:colOff>
      <xdr:row>96</xdr:row>
      <xdr:rowOff>459441</xdr:rowOff>
    </xdr:to>
    <xdr:sp macro="" textlink="">
      <xdr:nvSpPr>
        <xdr:cNvPr id="13" name="楕円 12">
          <a:extLst>
            <a:ext uri="{FF2B5EF4-FFF2-40B4-BE49-F238E27FC236}">
              <a16:creationId xmlns:a16="http://schemas.microsoft.com/office/drawing/2014/main" id="{A05D1CC7-90DA-4367-A1C8-9C974091CB73}"/>
            </a:ext>
          </a:extLst>
        </xdr:cNvPr>
        <xdr:cNvSpPr/>
      </xdr:nvSpPr>
      <xdr:spPr>
        <a:xfrm>
          <a:off x="860478" y="8113059"/>
          <a:ext cx="627529" cy="459441"/>
        </a:xfrm>
        <a:prstGeom prst="ellipse">
          <a:avLst/>
        </a:prstGeom>
        <a:no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906236</xdr:colOff>
      <xdr:row>66</xdr:row>
      <xdr:rowOff>47625</xdr:rowOff>
    </xdr:from>
    <xdr:to>
      <xdr:col>3</xdr:col>
      <xdr:colOff>1347106</xdr:colOff>
      <xdr:row>69</xdr:row>
      <xdr:rowOff>111709</xdr:rowOff>
    </xdr:to>
    <xdr:sp macro="" textlink="">
      <xdr:nvSpPr>
        <xdr:cNvPr id="8" name="吹き出し: 角を丸めた四角形 1">
          <a:extLst>
            <a:ext uri="{FF2B5EF4-FFF2-40B4-BE49-F238E27FC236}">
              <a16:creationId xmlns:a16="http://schemas.microsoft.com/office/drawing/2014/main" id="{ED66D567-2FF4-49D0-B1FA-1644D99619D8}"/>
            </a:ext>
          </a:extLst>
        </xdr:cNvPr>
        <xdr:cNvSpPr/>
      </xdr:nvSpPr>
      <xdr:spPr>
        <a:xfrm>
          <a:off x="1518557" y="16580304"/>
          <a:ext cx="4400549" cy="785262"/>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175023">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565153" y="1175023"/>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目の細分がある場合は「事項」項目の上に目細を記載すると、（目の細分）が表示される</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0</xdr:col>
      <xdr:colOff>101600</xdr:colOff>
      <xdr:row>90</xdr:row>
      <xdr:rowOff>139700</xdr:rowOff>
    </xdr:from>
    <xdr:to>
      <xdr:col>0</xdr:col>
      <xdr:colOff>441325</xdr:colOff>
      <xdr:row>105</xdr:row>
      <xdr:rowOff>73025</xdr:rowOff>
    </xdr:to>
    <xdr:sp macro="" textlink="">
      <xdr:nvSpPr>
        <xdr:cNvPr id="17" name="吹き出し: 角を丸めた四角形 16">
          <a:extLst>
            <a:ext uri="{FF2B5EF4-FFF2-40B4-BE49-F238E27FC236}">
              <a16:creationId xmlns:a16="http://schemas.microsoft.com/office/drawing/2014/main" id="{02E935AD-1865-40FC-B84B-9AA67BC34090}"/>
            </a:ext>
          </a:extLst>
        </xdr:cNvPr>
        <xdr:cNvSpPr/>
      </xdr:nvSpPr>
      <xdr:spPr>
        <a:xfrm>
          <a:off x="101600" y="5715000"/>
          <a:ext cx="339725" cy="3552825"/>
        </a:xfrm>
        <a:prstGeom prst="wedgeRoundRectCallout">
          <a:avLst>
            <a:gd name="adj1" fmla="val 114431"/>
            <a:gd name="adj2" fmla="val 564"/>
            <a:gd name="adj3" fmla="val 16667"/>
          </a:avLst>
        </a:prstGeom>
        <a:solidFill>
          <a:schemeClr val="bg1">
            <a:lumMod val="95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必要な行数を行挿入すること</a:t>
          </a:r>
        </a:p>
      </xdr:txBody>
    </xdr:sp>
    <xdr:clientData/>
  </xdr:twoCellAnchor>
  <xdr:twoCellAnchor>
    <xdr:from>
      <xdr:col>12</xdr:col>
      <xdr:colOff>1401535</xdr:colOff>
      <xdr:row>114</xdr:row>
      <xdr:rowOff>34472</xdr:rowOff>
    </xdr:from>
    <xdr:to>
      <xdr:col>16</xdr:col>
      <xdr:colOff>2030639</xdr:colOff>
      <xdr:row>121</xdr:row>
      <xdr:rowOff>568325</xdr:rowOff>
    </xdr:to>
    <xdr:sp macro="" textlink="">
      <xdr:nvSpPr>
        <xdr:cNvPr id="19" name="吹き出し: 角を丸めた四角形 1">
          <a:extLst>
            <a:ext uri="{FF2B5EF4-FFF2-40B4-BE49-F238E27FC236}">
              <a16:creationId xmlns:a16="http://schemas.microsoft.com/office/drawing/2014/main" id="{8DE197A9-55DB-4EB9-AF9C-74CA36D724BC}"/>
            </a:ext>
          </a:extLst>
        </xdr:cNvPr>
        <xdr:cNvSpPr/>
      </xdr:nvSpPr>
      <xdr:spPr>
        <a:xfrm>
          <a:off x="18070285" y="28487008"/>
          <a:ext cx="6643461" cy="2928710"/>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706316"/>
            <a:gd name="connsiteX1" fmla="*/ 151572 w 4220483"/>
            <a:gd name="connsiteY1" fmla="*/ 0 h 1706316"/>
            <a:gd name="connsiteX2" fmla="*/ 703414 w 4220483"/>
            <a:gd name="connsiteY2" fmla="*/ 0 h 1706316"/>
            <a:gd name="connsiteX3" fmla="*/ 703414 w 4220483"/>
            <a:gd name="connsiteY3" fmla="*/ 0 h 1706316"/>
            <a:gd name="connsiteX4" fmla="*/ 1758535 w 4220483"/>
            <a:gd name="connsiteY4" fmla="*/ 0 h 1706316"/>
            <a:gd name="connsiteX5" fmla="*/ 4068911 w 4220483"/>
            <a:gd name="connsiteY5" fmla="*/ 0 h 1706316"/>
            <a:gd name="connsiteX6" fmla="*/ 4220483 w 4220483"/>
            <a:gd name="connsiteY6" fmla="*/ 151572 h 1706316"/>
            <a:gd name="connsiteX7" fmla="*/ 4220483 w 4220483"/>
            <a:gd name="connsiteY7" fmla="*/ 530490 h 1706316"/>
            <a:gd name="connsiteX8" fmla="*/ 4220483 w 4220483"/>
            <a:gd name="connsiteY8" fmla="*/ 530490 h 1706316"/>
            <a:gd name="connsiteX9" fmla="*/ 4220483 w 4220483"/>
            <a:gd name="connsiteY9" fmla="*/ 757843 h 1706316"/>
            <a:gd name="connsiteX10" fmla="*/ 4220483 w 4220483"/>
            <a:gd name="connsiteY10" fmla="*/ 757840 h 1706316"/>
            <a:gd name="connsiteX11" fmla="*/ 4068911 w 4220483"/>
            <a:gd name="connsiteY11" fmla="*/ 909412 h 1706316"/>
            <a:gd name="connsiteX12" fmla="*/ 2188870 w 4220483"/>
            <a:gd name="connsiteY12" fmla="*/ 923817 h 1706316"/>
            <a:gd name="connsiteX13" fmla="*/ 1534205 w 4220483"/>
            <a:gd name="connsiteY13" fmla="*/ 1706316 h 1706316"/>
            <a:gd name="connsiteX14" fmla="*/ 1860196 w 4220483"/>
            <a:gd name="connsiteY14" fmla="*/ 909412 h 1706316"/>
            <a:gd name="connsiteX15" fmla="*/ 151572 w 4220483"/>
            <a:gd name="connsiteY15" fmla="*/ 909412 h 1706316"/>
            <a:gd name="connsiteX16" fmla="*/ 0 w 4220483"/>
            <a:gd name="connsiteY16" fmla="*/ 757840 h 1706316"/>
            <a:gd name="connsiteX17" fmla="*/ 0 w 4220483"/>
            <a:gd name="connsiteY17" fmla="*/ 757843 h 1706316"/>
            <a:gd name="connsiteX18" fmla="*/ 0 w 4220483"/>
            <a:gd name="connsiteY18" fmla="*/ 530490 h 1706316"/>
            <a:gd name="connsiteX19" fmla="*/ 0 w 4220483"/>
            <a:gd name="connsiteY19" fmla="*/ 530490 h 1706316"/>
            <a:gd name="connsiteX20" fmla="*/ 0 w 4220483"/>
            <a:gd name="connsiteY20" fmla="*/ 151572 h 1706316"/>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3013272 w 4220483"/>
            <a:gd name="connsiteY14" fmla="*/ 867011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867011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920957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893985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1851534"/>
            <a:gd name="connsiteX1" fmla="*/ 151572 w 4220483"/>
            <a:gd name="connsiteY1" fmla="*/ 0 h 1851534"/>
            <a:gd name="connsiteX2" fmla="*/ 703414 w 4220483"/>
            <a:gd name="connsiteY2" fmla="*/ 0 h 1851534"/>
            <a:gd name="connsiteX3" fmla="*/ 703414 w 4220483"/>
            <a:gd name="connsiteY3" fmla="*/ 0 h 1851534"/>
            <a:gd name="connsiteX4" fmla="*/ 1758535 w 4220483"/>
            <a:gd name="connsiteY4" fmla="*/ 0 h 1851534"/>
            <a:gd name="connsiteX5" fmla="*/ 4068911 w 4220483"/>
            <a:gd name="connsiteY5" fmla="*/ 0 h 1851534"/>
            <a:gd name="connsiteX6" fmla="*/ 4220483 w 4220483"/>
            <a:gd name="connsiteY6" fmla="*/ 151572 h 1851534"/>
            <a:gd name="connsiteX7" fmla="*/ 4220483 w 4220483"/>
            <a:gd name="connsiteY7" fmla="*/ 530490 h 1851534"/>
            <a:gd name="connsiteX8" fmla="*/ 4220483 w 4220483"/>
            <a:gd name="connsiteY8" fmla="*/ 530490 h 1851534"/>
            <a:gd name="connsiteX9" fmla="*/ 4220483 w 4220483"/>
            <a:gd name="connsiteY9" fmla="*/ 757843 h 1851534"/>
            <a:gd name="connsiteX10" fmla="*/ 4220483 w 4220483"/>
            <a:gd name="connsiteY10" fmla="*/ 757840 h 1851534"/>
            <a:gd name="connsiteX11" fmla="*/ 4068911 w 4220483"/>
            <a:gd name="connsiteY11" fmla="*/ 909412 h 1851534"/>
            <a:gd name="connsiteX12" fmla="*/ 3331761 w 4220483"/>
            <a:gd name="connsiteY12" fmla="*/ 909684 h 1851534"/>
            <a:gd name="connsiteX13" fmla="*/ 2423753 w 4220483"/>
            <a:gd name="connsiteY13" fmla="*/ 1851534 h 1851534"/>
            <a:gd name="connsiteX14" fmla="*/ 3013272 w 4220483"/>
            <a:gd name="connsiteY14" fmla="*/ 893985 h 1851534"/>
            <a:gd name="connsiteX15" fmla="*/ 151572 w 4220483"/>
            <a:gd name="connsiteY15" fmla="*/ 909412 h 1851534"/>
            <a:gd name="connsiteX16" fmla="*/ 0 w 4220483"/>
            <a:gd name="connsiteY16" fmla="*/ 757840 h 1851534"/>
            <a:gd name="connsiteX17" fmla="*/ 0 w 4220483"/>
            <a:gd name="connsiteY17" fmla="*/ 757843 h 1851534"/>
            <a:gd name="connsiteX18" fmla="*/ 0 w 4220483"/>
            <a:gd name="connsiteY18" fmla="*/ 530490 h 1851534"/>
            <a:gd name="connsiteX19" fmla="*/ 0 w 4220483"/>
            <a:gd name="connsiteY19" fmla="*/ 530490 h 1851534"/>
            <a:gd name="connsiteX20" fmla="*/ 0 w 4220483"/>
            <a:gd name="connsiteY20" fmla="*/ 151572 h 1851534"/>
            <a:gd name="connsiteX0" fmla="*/ 0 w 4220483"/>
            <a:gd name="connsiteY0" fmla="*/ 151572 h 2147421"/>
            <a:gd name="connsiteX1" fmla="*/ 151572 w 4220483"/>
            <a:gd name="connsiteY1" fmla="*/ 0 h 2147421"/>
            <a:gd name="connsiteX2" fmla="*/ 703414 w 4220483"/>
            <a:gd name="connsiteY2" fmla="*/ 0 h 2147421"/>
            <a:gd name="connsiteX3" fmla="*/ 703414 w 4220483"/>
            <a:gd name="connsiteY3" fmla="*/ 0 h 2147421"/>
            <a:gd name="connsiteX4" fmla="*/ 1758535 w 4220483"/>
            <a:gd name="connsiteY4" fmla="*/ 0 h 2147421"/>
            <a:gd name="connsiteX5" fmla="*/ 4068911 w 4220483"/>
            <a:gd name="connsiteY5" fmla="*/ 0 h 2147421"/>
            <a:gd name="connsiteX6" fmla="*/ 4220483 w 4220483"/>
            <a:gd name="connsiteY6" fmla="*/ 151572 h 2147421"/>
            <a:gd name="connsiteX7" fmla="*/ 4220483 w 4220483"/>
            <a:gd name="connsiteY7" fmla="*/ 530490 h 2147421"/>
            <a:gd name="connsiteX8" fmla="*/ 4220483 w 4220483"/>
            <a:gd name="connsiteY8" fmla="*/ 530490 h 2147421"/>
            <a:gd name="connsiteX9" fmla="*/ 4220483 w 4220483"/>
            <a:gd name="connsiteY9" fmla="*/ 757843 h 2147421"/>
            <a:gd name="connsiteX10" fmla="*/ 4220483 w 4220483"/>
            <a:gd name="connsiteY10" fmla="*/ 757840 h 2147421"/>
            <a:gd name="connsiteX11" fmla="*/ 4068911 w 4220483"/>
            <a:gd name="connsiteY11" fmla="*/ 909412 h 2147421"/>
            <a:gd name="connsiteX12" fmla="*/ 3331761 w 4220483"/>
            <a:gd name="connsiteY12" fmla="*/ 909684 h 2147421"/>
            <a:gd name="connsiteX13" fmla="*/ 2499287 w 4220483"/>
            <a:gd name="connsiteY13" fmla="*/ 2147421 h 2147421"/>
            <a:gd name="connsiteX14" fmla="*/ 3013272 w 4220483"/>
            <a:gd name="connsiteY14" fmla="*/ 893985 h 2147421"/>
            <a:gd name="connsiteX15" fmla="*/ 151572 w 4220483"/>
            <a:gd name="connsiteY15" fmla="*/ 909412 h 2147421"/>
            <a:gd name="connsiteX16" fmla="*/ 0 w 4220483"/>
            <a:gd name="connsiteY16" fmla="*/ 757840 h 2147421"/>
            <a:gd name="connsiteX17" fmla="*/ 0 w 4220483"/>
            <a:gd name="connsiteY17" fmla="*/ 757843 h 2147421"/>
            <a:gd name="connsiteX18" fmla="*/ 0 w 4220483"/>
            <a:gd name="connsiteY18" fmla="*/ 530490 h 2147421"/>
            <a:gd name="connsiteX19" fmla="*/ 0 w 4220483"/>
            <a:gd name="connsiteY19" fmla="*/ 530490 h 2147421"/>
            <a:gd name="connsiteX20" fmla="*/ 0 w 4220483"/>
            <a:gd name="connsiteY20" fmla="*/ 151572 h 2147421"/>
            <a:gd name="connsiteX0" fmla="*/ 0 w 4220483"/>
            <a:gd name="connsiteY0" fmla="*/ 151572 h 4255704"/>
            <a:gd name="connsiteX1" fmla="*/ 151572 w 4220483"/>
            <a:gd name="connsiteY1" fmla="*/ 0 h 4255704"/>
            <a:gd name="connsiteX2" fmla="*/ 703414 w 4220483"/>
            <a:gd name="connsiteY2" fmla="*/ 0 h 4255704"/>
            <a:gd name="connsiteX3" fmla="*/ 703414 w 4220483"/>
            <a:gd name="connsiteY3" fmla="*/ 0 h 4255704"/>
            <a:gd name="connsiteX4" fmla="*/ 1758535 w 4220483"/>
            <a:gd name="connsiteY4" fmla="*/ 0 h 4255704"/>
            <a:gd name="connsiteX5" fmla="*/ 4068911 w 4220483"/>
            <a:gd name="connsiteY5" fmla="*/ 0 h 4255704"/>
            <a:gd name="connsiteX6" fmla="*/ 4220483 w 4220483"/>
            <a:gd name="connsiteY6" fmla="*/ 151572 h 4255704"/>
            <a:gd name="connsiteX7" fmla="*/ 4220483 w 4220483"/>
            <a:gd name="connsiteY7" fmla="*/ 530490 h 4255704"/>
            <a:gd name="connsiteX8" fmla="*/ 4220483 w 4220483"/>
            <a:gd name="connsiteY8" fmla="*/ 530490 h 4255704"/>
            <a:gd name="connsiteX9" fmla="*/ 4220483 w 4220483"/>
            <a:gd name="connsiteY9" fmla="*/ 757843 h 4255704"/>
            <a:gd name="connsiteX10" fmla="*/ 4220483 w 4220483"/>
            <a:gd name="connsiteY10" fmla="*/ 757840 h 4255704"/>
            <a:gd name="connsiteX11" fmla="*/ 4068911 w 4220483"/>
            <a:gd name="connsiteY11" fmla="*/ 909412 h 4255704"/>
            <a:gd name="connsiteX12" fmla="*/ 3331761 w 4220483"/>
            <a:gd name="connsiteY12" fmla="*/ 909684 h 4255704"/>
            <a:gd name="connsiteX13" fmla="*/ 2724364 w 4220483"/>
            <a:gd name="connsiteY13" fmla="*/ 4255704 h 4255704"/>
            <a:gd name="connsiteX14" fmla="*/ 3013272 w 4220483"/>
            <a:gd name="connsiteY14" fmla="*/ 893985 h 4255704"/>
            <a:gd name="connsiteX15" fmla="*/ 151572 w 4220483"/>
            <a:gd name="connsiteY15" fmla="*/ 909412 h 4255704"/>
            <a:gd name="connsiteX16" fmla="*/ 0 w 4220483"/>
            <a:gd name="connsiteY16" fmla="*/ 757840 h 4255704"/>
            <a:gd name="connsiteX17" fmla="*/ 0 w 4220483"/>
            <a:gd name="connsiteY17" fmla="*/ 757843 h 4255704"/>
            <a:gd name="connsiteX18" fmla="*/ 0 w 4220483"/>
            <a:gd name="connsiteY18" fmla="*/ 530490 h 4255704"/>
            <a:gd name="connsiteX19" fmla="*/ 0 w 4220483"/>
            <a:gd name="connsiteY19" fmla="*/ 530490 h 4255704"/>
            <a:gd name="connsiteX20" fmla="*/ 0 w 4220483"/>
            <a:gd name="connsiteY20" fmla="*/ 151572 h 4255704"/>
            <a:gd name="connsiteX0" fmla="*/ 0 w 4220483"/>
            <a:gd name="connsiteY0" fmla="*/ 151572 h 3143356"/>
            <a:gd name="connsiteX1" fmla="*/ 151572 w 4220483"/>
            <a:gd name="connsiteY1" fmla="*/ 0 h 3143356"/>
            <a:gd name="connsiteX2" fmla="*/ 703414 w 4220483"/>
            <a:gd name="connsiteY2" fmla="*/ 0 h 3143356"/>
            <a:gd name="connsiteX3" fmla="*/ 703414 w 4220483"/>
            <a:gd name="connsiteY3" fmla="*/ 0 h 3143356"/>
            <a:gd name="connsiteX4" fmla="*/ 1758535 w 4220483"/>
            <a:gd name="connsiteY4" fmla="*/ 0 h 3143356"/>
            <a:gd name="connsiteX5" fmla="*/ 4068911 w 4220483"/>
            <a:gd name="connsiteY5" fmla="*/ 0 h 3143356"/>
            <a:gd name="connsiteX6" fmla="*/ 4220483 w 4220483"/>
            <a:gd name="connsiteY6" fmla="*/ 151572 h 3143356"/>
            <a:gd name="connsiteX7" fmla="*/ 4220483 w 4220483"/>
            <a:gd name="connsiteY7" fmla="*/ 530490 h 3143356"/>
            <a:gd name="connsiteX8" fmla="*/ 4220483 w 4220483"/>
            <a:gd name="connsiteY8" fmla="*/ 530490 h 3143356"/>
            <a:gd name="connsiteX9" fmla="*/ 4220483 w 4220483"/>
            <a:gd name="connsiteY9" fmla="*/ 757843 h 3143356"/>
            <a:gd name="connsiteX10" fmla="*/ 4220483 w 4220483"/>
            <a:gd name="connsiteY10" fmla="*/ 757840 h 3143356"/>
            <a:gd name="connsiteX11" fmla="*/ 4068911 w 4220483"/>
            <a:gd name="connsiteY11" fmla="*/ 909412 h 3143356"/>
            <a:gd name="connsiteX12" fmla="*/ 3331761 w 4220483"/>
            <a:gd name="connsiteY12" fmla="*/ 909684 h 3143356"/>
            <a:gd name="connsiteX13" fmla="*/ 2715707 w 4220483"/>
            <a:gd name="connsiteY13" fmla="*/ 3143356 h 3143356"/>
            <a:gd name="connsiteX14" fmla="*/ 3013272 w 4220483"/>
            <a:gd name="connsiteY14" fmla="*/ 893985 h 3143356"/>
            <a:gd name="connsiteX15" fmla="*/ 151572 w 4220483"/>
            <a:gd name="connsiteY15" fmla="*/ 909412 h 3143356"/>
            <a:gd name="connsiteX16" fmla="*/ 0 w 4220483"/>
            <a:gd name="connsiteY16" fmla="*/ 757840 h 3143356"/>
            <a:gd name="connsiteX17" fmla="*/ 0 w 4220483"/>
            <a:gd name="connsiteY17" fmla="*/ 757843 h 3143356"/>
            <a:gd name="connsiteX18" fmla="*/ 0 w 4220483"/>
            <a:gd name="connsiteY18" fmla="*/ 530490 h 3143356"/>
            <a:gd name="connsiteX19" fmla="*/ 0 w 4220483"/>
            <a:gd name="connsiteY19" fmla="*/ 530490 h 3143356"/>
            <a:gd name="connsiteX20" fmla="*/ 0 w 4220483"/>
            <a:gd name="connsiteY20" fmla="*/ 151572 h 31433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3143356">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3331761" y="909684"/>
              </a:lnTo>
              <a:lnTo>
                <a:pt x="2715707" y="3143356"/>
              </a:lnTo>
              <a:lnTo>
                <a:pt x="3013272" y="893985"/>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務事業の完了の見込年月日の「当初」と「事由による遅延期間」では外形上年度内完成可能であり、また、左記事由以前に生じた要因に係る遅延期間を含めても依然として年度内完成であるため赤色セルで警告表示される（要修正）</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533401</xdr:colOff>
      <xdr:row>115</xdr:row>
      <xdr:rowOff>27215</xdr:rowOff>
    </xdr:from>
    <xdr:to>
      <xdr:col>3</xdr:col>
      <xdr:colOff>391433</xdr:colOff>
      <xdr:row>121</xdr:row>
      <xdr:rowOff>102184</xdr:rowOff>
    </xdr:to>
    <xdr:sp macro="" textlink="">
      <xdr:nvSpPr>
        <xdr:cNvPr id="20" name="吹き出し: 角を丸めた四角形 1">
          <a:extLst>
            <a:ext uri="{FF2B5EF4-FFF2-40B4-BE49-F238E27FC236}">
              <a16:creationId xmlns:a16="http://schemas.microsoft.com/office/drawing/2014/main" id="{847546EC-66D6-44C5-8765-DFAC2794BA0A}"/>
            </a:ext>
          </a:extLst>
        </xdr:cNvPr>
        <xdr:cNvSpPr/>
      </xdr:nvSpPr>
      <xdr:spPr>
        <a:xfrm>
          <a:off x="1145722" y="28547786"/>
          <a:ext cx="3817711" cy="2292934"/>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979198">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261395" y="2979198"/>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No.</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」が”１”のところ”２”と記入しているため赤色セルで警告表示される（要修正）</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7</xdr:col>
      <xdr:colOff>21771</xdr:colOff>
      <xdr:row>129</xdr:row>
      <xdr:rowOff>119288</xdr:rowOff>
    </xdr:from>
    <xdr:to>
      <xdr:col>10</xdr:col>
      <xdr:colOff>1504043</xdr:colOff>
      <xdr:row>132</xdr:row>
      <xdr:rowOff>337134</xdr:rowOff>
    </xdr:to>
    <xdr:sp macro="" textlink="">
      <xdr:nvSpPr>
        <xdr:cNvPr id="21" name="吹き出し: 角を丸めた四角形 1">
          <a:extLst>
            <a:ext uri="{FF2B5EF4-FFF2-40B4-BE49-F238E27FC236}">
              <a16:creationId xmlns:a16="http://schemas.microsoft.com/office/drawing/2014/main" id="{EDDFFAB0-C05E-413C-9B25-37D3B202E666}"/>
            </a:ext>
          </a:extLst>
        </xdr:cNvPr>
        <xdr:cNvSpPr/>
      </xdr:nvSpPr>
      <xdr:spPr>
        <a:xfrm>
          <a:off x="10771414" y="33511217"/>
          <a:ext cx="5210629" cy="925417"/>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733458">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31569" y="1733458"/>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誤った「事項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No.</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」を入力していると、正しい集計が出来ないため要注意</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14</xdr:col>
      <xdr:colOff>304800</xdr:colOff>
      <xdr:row>131</xdr:row>
      <xdr:rowOff>38100</xdr:rowOff>
    </xdr:from>
    <xdr:to>
      <xdr:col>16</xdr:col>
      <xdr:colOff>1682750</xdr:colOff>
      <xdr:row>136</xdr:row>
      <xdr:rowOff>95250</xdr:rowOff>
    </xdr:to>
    <xdr:sp macro="" textlink="">
      <xdr:nvSpPr>
        <xdr:cNvPr id="22" name="四角形: 角を丸くする 21">
          <a:extLst>
            <a:ext uri="{FF2B5EF4-FFF2-40B4-BE49-F238E27FC236}">
              <a16:creationId xmlns:a16="http://schemas.microsoft.com/office/drawing/2014/main" id="{D1AE1F53-2D7B-4FD8-B3B5-CF3BD15D812E}"/>
            </a:ext>
          </a:extLst>
        </xdr:cNvPr>
        <xdr:cNvSpPr/>
      </xdr:nvSpPr>
      <xdr:spPr>
        <a:xfrm>
          <a:off x="20416157" y="33783814"/>
          <a:ext cx="3949700" cy="1309007"/>
        </a:xfrm>
        <a:prstGeom prst="roundRect">
          <a:avLst/>
        </a:prstGeom>
        <a:solidFill>
          <a:schemeClr val="bg1">
            <a:lumMod val="95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翌年度にわたる債務負担の承認要求書が目の細分単位まで出力されることから、原則、目の細分ごとに作成としているが、支障のない範囲で適宜まとめて作成しても差し支えない</a:t>
          </a:r>
        </a:p>
      </xdr:txBody>
    </xdr:sp>
    <xdr:clientData/>
  </xdr:twoCellAnchor>
  <xdr:twoCellAnchor>
    <xdr:from>
      <xdr:col>5</xdr:col>
      <xdr:colOff>584493</xdr:colOff>
      <xdr:row>150</xdr:row>
      <xdr:rowOff>880463</xdr:rowOff>
    </xdr:from>
    <xdr:to>
      <xdr:col>6</xdr:col>
      <xdr:colOff>1076618</xdr:colOff>
      <xdr:row>152</xdr:row>
      <xdr:rowOff>2668</xdr:rowOff>
    </xdr:to>
    <xdr:sp macro="" textlink="">
      <xdr:nvSpPr>
        <xdr:cNvPr id="23" name="吹き出し: 角を丸めた四角形 7">
          <a:extLst>
            <a:ext uri="{FF2B5EF4-FFF2-40B4-BE49-F238E27FC236}">
              <a16:creationId xmlns:a16="http://schemas.microsoft.com/office/drawing/2014/main" id="{B6325175-C6D1-4015-94B1-A5CCDFFA9B9D}"/>
            </a:ext>
          </a:extLst>
        </xdr:cNvPr>
        <xdr:cNvSpPr/>
      </xdr:nvSpPr>
      <xdr:spPr>
        <a:xfrm>
          <a:off x="8503850" y="38259284"/>
          <a:ext cx="1907268" cy="632598"/>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1242184">
              <a:moveTo>
                <a:pt x="0" y="750061"/>
              </a:moveTo>
              <a:cubicBezTo>
                <a:pt x="0" y="695701"/>
                <a:pt x="44067" y="651634"/>
                <a:pt x="98427" y="651634"/>
              </a:cubicBezTo>
              <a:lnTo>
                <a:pt x="908050" y="655737"/>
              </a:lnTo>
              <a:lnTo>
                <a:pt x="743755" y="0"/>
              </a:lnTo>
              <a:lnTo>
                <a:pt x="1389063" y="651634"/>
              </a:lnTo>
              <a:lnTo>
                <a:pt x="3235323" y="651634"/>
              </a:lnTo>
              <a:cubicBezTo>
                <a:pt x="3289683" y="651634"/>
                <a:pt x="3333750" y="695701"/>
                <a:pt x="3333750" y="750061"/>
              </a:cubicBezTo>
              <a:lnTo>
                <a:pt x="3333750" y="750059"/>
              </a:lnTo>
              <a:lnTo>
                <a:pt x="3333750" y="750059"/>
              </a:lnTo>
              <a:lnTo>
                <a:pt x="3333750" y="897697"/>
              </a:lnTo>
              <a:lnTo>
                <a:pt x="3333750" y="1143757"/>
              </a:lnTo>
              <a:cubicBezTo>
                <a:pt x="3333750" y="1198117"/>
                <a:pt x="3289683" y="1242184"/>
                <a:pt x="3235323" y="1242184"/>
              </a:cubicBezTo>
              <a:lnTo>
                <a:pt x="1389063" y="1242184"/>
              </a:lnTo>
              <a:lnTo>
                <a:pt x="555625" y="1242184"/>
              </a:lnTo>
              <a:lnTo>
                <a:pt x="555625" y="1242184"/>
              </a:lnTo>
              <a:lnTo>
                <a:pt x="98427" y="1242184"/>
              </a:lnTo>
              <a:cubicBezTo>
                <a:pt x="44067" y="1242184"/>
                <a:pt x="0" y="1198117"/>
                <a:pt x="0" y="1143757"/>
              </a:cubicBezTo>
              <a:lnTo>
                <a:pt x="0" y="897697"/>
              </a:lnTo>
              <a:lnTo>
                <a:pt x="0" y="750059"/>
              </a:lnTo>
              <a:lnTo>
                <a:pt x="0" y="750059"/>
              </a:lnTo>
              <a:lnTo>
                <a:pt x="0" y="750061"/>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増額分のみ記載すること</a:t>
          </a:r>
        </a:p>
      </xdr:txBody>
    </xdr:sp>
    <xdr:clientData/>
  </xdr:twoCellAnchor>
  <xdr:twoCellAnchor>
    <xdr:from>
      <xdr:col>6</xdr:col>
      <xdr:colOff>1401536</xdr:colOff>
      <xdr:row>150</xdr:row>
      <xdr:rowOff>832464</xdr:rowOff>
    </xdr:from>
    <xdr:to>
      <xdr:col>9</xdr:col>
      <xdr:colOff>80</xdr:colOff>
      <xdr:row>153</xdr:row>
      <xdr:rowOff>108858</xdr:rowOff>
    </xdr:to>
    <xdr:sp macro="" textlink="">
      <xdr:nvSpPr>
        <xdr:cNvPr id="24" name="吹き出し: 角を丸めた四角形 7">
          <a:extLst>
            <a:ext uri="{FF2B5EF4-FFF2-40B4-BE49-F238E27FC236}">
              <a16:creationId xmlns:a16="http://schemas.microsoft.com/office/drawing/2014/main" id="{43146FA7-7565-5C83-72B7-EEBA92CE85FB}"/>
            </a:ext>
          </a:extLst>
        </xdr:cNvPr>
        <xdr:cNvSpPr/>
      </xdr:nvSpPr>
      <xdr:spPr>
        <a:xfrm>
          <a:off x="10736036" y="38020785"/>
          <a:ext cx="2585437" cy="963680"/>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734857 h 1226980"/>
            <a:gd name="connsiteX1" fmla="*/ 98427 w 3333750"/>
            <a:gd name="connsiteY1" fmla="*/ 636430 h 1226980"/>
            <a:gd name="connsiteX2" fmla="*/ 908050 w 3333750"/>
            <a:gd name="connsiteY2" fmla="*/ 640533 h 1226980"/>
            <a:gd name="connsiteX3" fmla="*/ 2247501 w 3333750"/>
            <a:gd name="connsiteY3" fmla="*/ 0 h 1226980"/>
            <a:gd name="connsiteX4" fmla="*/ 1389063 w 3333750"/>
            <a:gd name="connsiteY4" fmla="*/ 636430 h 1226980"/>
            <a:gd name="connsiteX5" fmla="*/ 3235323 w 3333750"/>
            <a:gd name="connsiteY5" fmla="*/ 636430 h 1226980"/>
            <a:gd name="connsiteX6" fmla="*/ 3333750 w 3333750"/>
            <a:gd name="connsiteY6" fmla="*/ 734857 h 1226980"/>
            <a:gd name="connsiteX7" fmla="*/ 3333750 w 3333750"/>
            <a:gd name="connsiteY7" fmla="*/ 734855 h 1226980"/>
            <a:gd name="connsiteX8" fmla="*/ 3333750 w 3333750"/>
            <a:gd name="connsiteY8" fmla="*/ 734855 h 1226980"/>
            <a:gd name="connsiteX9" fmla="*/ 3333750 w 3333750"/>
            <a:gd name="connsiteY9" fmla="*/ 882493 h 1226980"/>
            <a:gd name="connsiteX10" fmla="*/ 3333750 w 3333750"/>
            <a:gd name="connsiteY10" fmla="*/ 1128553 h 1226980"/>
            <a:gd name="connsiteX11" fmla="*/ 3235323 w 3333750"/>
            <a:gd name="connsiteY11" fmla="*/ 1226980 h 1226980"/>
            <a:gd name="connsiteX12" fmla="*/ 1389063 w 3333750"/>
            <a:gd name="connsiteY12" fmla="*/ 1226980 h 1226980"/>
            <a:gd name="connsiteX13" fmla="*/ 555625 w 3333750"/>
            <a:gd name="connsiteY13" fmla="*/ 1226980 h 1226980"/>
            <a:gd name="connsiteX14" fmla="*/ 555625 w 3333750"/>
            <a:gd name="connsiteY14" fmla="*/ 1226980 h 1226980"/>
            <a:gd name="connsiteX15" fmla="*/ 98427 w 3333750"/>
            <a:gd name="connsiteY15" fmla="*/ 1226980 h 1226980"/>
            <a:gd name="connsiteX16" fmla="*/ 0 w 3333750"/>
            <a:gd name="connsiteY16" fmla="*/ 1128553 h 1226980"/>
            <a:gd name="connsiteX17" fmla="*/ 0 w 3333750"/>
            <a:gd name="connsiteY17" fmla="*/ 882493 h 1226980"/>
            <a:gd name="connsiteX18" fmla="*/ 0 w 3333750"/>
            <a:gd name="connsiteY18" fmla="*/ 734855 h 1226980"/>
            <a:gd name="connsiteX19" fmla="*/ 0 w 3333750"/>
            <a:gd name="connsiteY19" fmla="*/ 734855 h 1226980"/>
            <a:gd name="connsiteX20" fmla="*/ 0 w 3333750"/>
            <a:gd name="connsiteY20" fmla="*/ 734857 h 1226980"/>
            <a:gd name="connsiteX0" fmla="*/ 0 w 3333750"/>
            <a:gd name="connsiteY0" fmla="*/ 405433 h 897556"/>
            <a:gd name="connsiteX1" fmla="*/ 98427 w 3333750"/>
            <a:gd name="connsiteY1" fmla="*/ 307006 h 897556"/>
            <a:gd name="connsiteX2" fmla="*/ 908050 w 3333750"/>
            <a:gd name="connsiteY2" fmla="*/ 311109 h 897556"/>
            <a:gd name="connsiteX3" fmla="*/ 1667486 w 3333750"/>
            <a:gd name="connsiteY3" fmla="*/ 0 h 897556"/>
            <a:gd name="connsiteX4" fmla="*/ 1389063 w 3333750"/>
            <a:gd name="connsiteY4" fmla="*/ 307006 h 897556"/>
            <a:gd name="connsiteX5" fmla="*/ 3235323 w 3333750"/>
            <a:gd name="connsiteY5" fmla="*/ 307006 h 897556"/>
            <a:gd name="connsiteX6" fmla="*/ 3333750 w 3333750"/>
            <a:gd name="connsiteY6" fmla="*/ 405433 h 897556"/>
            <a:gd name="connsiteX7" fmla="*/ 3333750 w 3333750"/>
            <a:gd name="connsiteY7" fmla="*/ 405431 h 897556"/>
            <a:gd name="connsiteX8" fmla="*/ 3333750 w 3333750"/>
            <a:gd name="connsiteY8" fmla="*/ 405431 h 897556"/>
            <a:gd name="connsiteX9" fmla="*/ 3333750 w 3333750"/>
            <a:gd name="connsiteY9" fmla="*/ 553069 h 897556"/>
            <a:gd name="connsiteX10" fmla="*/ 3333750 w 3333750"/>
            <a:gd name="connsiteY10" fmla="*/ 799129 h 897556"/>
            <a:gd name="connsiteX11" fmla="*/ 3235323 w 3333750"/>
            <a:gd name="connsiteY11" fmla="*/ 897556 h 897556"/>
            <a:gd name="connsiteX12" fmla="*/ 1389063 w 3333750"/>
            <a:gd name="connsiteY12" fmla="*/ 897556 h 897556"/>
            <a:gd name="connsiteX13" fmla="*/ 555625 w 3333750"/>
            <a:gd name="connsiteY13" fmla="*/ 897556 h 897556"/>
            <a:gd name="connsiteX14" fmla="*/ 555625 w 3333750"/>
            <a:gd name="connsiteY14" fmla="*/ 897556 h 897556"/>
            <a:gd name="connsiteX15" fmla="*/ 98427 w 3333750"/>
            <a:gd name="connsiteY15" fmla="*/ 897556 h 897556"/>
            <a:gd name="connsiteX16" fmla="*/ 0 w 3333750"/>
            <a:gd name="connsiteY16" fmla="*/ 799129 h 897556"/>
            <a:gd name="connsiteX17" fmla="*/ 0 w 3333750"/>
            <a:gd name="connsiteY17" fmla="*/ 553069 h 897556"/>
            <a:gd name="connsiteX18" fmla="*/ 0 w 3333750"/>
            <a:gd name="connsiteY18" fmla="*/ 405431 h 897556"/>
            <a:gd name="connsiteX19" fmla="*/ 0 w 3333750"/>
            <a:gd name="connsiteY19" fmla="*/ 405431 h 897556"/>
            <a:gd name="connsiteX20" fmla="*/ 0 w 3333750"/>
            <a:gd name="connsiteY20" fmla="*/ 405433 h 897556"/>
            <a:gd name="connsiteX0" fmla="*/ 0 w 3333750"/>
            <a:gd name="connsiteY0" fmla="*/ 415569 h 907692"/>
            <a:gd name="connsiteX1" fmla="*/ 98427 w 3333750"/>
            <a:gd name="connsiteY1" fmla="*/ 317142 h 907692"/>
            <a:gd name="connsiteX2" fmla="*/ 908050 w 3333750"/>
            <a:gd name="connsiteY2" fmla="*/ 321245 h 907692"/>
            <a:gd name="connsiteX3" fmla="*/ 2150834 w 3333750"/>
            <a:gd name="connsiteY3" fmla="*/ 0 h 907692"/>
            <a:gd name="connsiteX4" fmla="*/ 1389063 w 3333750"/>
            <a:gd name="connsiteY4" fmla="*/ 317142 h 907692"/>
            <a:gd name="connsiteX5" fmla="*/ 3235323 w 3333750"/>
            <a:gd name="connsiteY5" fmla="*/ 317142 h 907692"/>
            <a:gd name="connsiteX6" fmla="*/ 3333750 w 3333750"/>
            <a:gd name="connsiteY6" fmla="*/ 415569 h 907692"/>
            <a:gd name="connsiteX7" fmla="*/ 3333750 w 3333750"/>
            <a:gd name="connsiteY7" fmla="*/ 415567 h 907692"/>
            <a:gd name="connsiteX8" fmla="*/ 3333750 w 3333750"/>
            <a:gd name="connsiteY8" fmla="*/ 415567 h 907692"/>
            <a:gd name="connsiteX9" fmla="*/ 3333750 w 3333750"/>
            <a:gd name="connsiteY9" fmla="*/ 563205 h 907692"/>
            <a:gd name="connsiteX10" fmla="*/ 3333750 w 3333750"/>
            <a:gd name="connsiteY10" fmla="*/ 809265 h 907692"/>
            <a:gd name="connsiteX11" fmla="*/ 3235323 w 3333750"/>
            <a:gd name="connsiteY11" fmla="*/ 907692 h 907692"/>
            <a:gd name="connsiteX12" fmla="*/ 1389063 w 3333750"/>
            <a:gd name="connsiteY12" fmla="*/ 907692 h 907692"/>
            <a:gd name="connsiteX13" fmla="*/ 555625 w 3333750"/>
            <a:gd name="connsiteY13" fmla="*/ 907692 h 907692"/>
            <a:gd name="connsiteX14" fmla="*/ 555625 w 3333750"/>
            <a:gd name="connsiteY14" fmla="*/ 907692 h 907692"/>
            <a:gd name="connsiteX15" fmla="*/ 98427 w 3333750"/>
            <a:gd name="connsiteY15" fmla="*/ 907692 h 907692"/>
            <a:gd name="connsiteX16" fmla="*/ 0 w 3333750"/>
            <a:gd name="connsiteY16" fmla="*/ 809265 h 907692"/>
            <a:gd name="connsiteX17" fmla="*/ 0 w 3333750"/>
            <a:gd name="connsiteY17" fmla="*/ 563205 h 907692"/>
            <a:gd name="connsiteX18" fmla="*/ 0 w 3333750"/>
            <a:gd name="connsiteY18" fmla="*/ 415567 h 907692"/>
            <a:gd name="connsiteX19" fmla="*/ 0 w 3333750"/>
            <a:gd name="connsiteY19" fmla="*/ 415567 h 907692"/>
            <a:gd name="connsiteX20" fmla="*/ 0 w 3333750"/>
            <a:gd name="connsiteY20" fmla="*/ 415569 h 9076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907692">
              <a:moveTo>
                <a:pt x="0" y="415569"/>
              </a:moveTo>
              <a:cubicBezTo>
                <a:pt x="0" y="361209"/>
                <a:pt x="44067" y="317142"/>
                <a:pt x="98427" y="317142"/>
              </a:cubicBezTo>
              <a:lnTo>
                <a:pt x="908050" y="321245"/>
              </a:lnTo>
              <a:lnTo>
                <a:pt x="2150834" y="0"/>
              </a:lnTo>
              <a:lnTo>
                <a:pt x="1389063" y="317142"/>
              </a:lnTo>
              <a:lnTo>
                <a:pt x="3235323" y="317142"/>
              </a:lnTo>
              <a:cubicBezTo>
                <a:pt x="3289683" y="317142"/>
                <a:pt x="3333750" y="361209"/>
                <a:pt x="3333750" y="415569"/>
              </a:cubicBezTo>
              <a:lnTo>
                <a:pt x="3333750" y="415567"/>
              </a:lnTo>
              <a:lnTo>
                <a:pt x="3333750" y="415567"/>
              </a:lnTo>
              <a:lnTo>
                <a:pt x="3333750" y="563205"/>
              </a:lnTo>
              <a:lnTo>
                <a:pt x="3333750" y="809265"/>
              </a:lnTo>
              <a:cubicBezTo>
                <a:pt x="3333750" y="863625"/>
                <a:pt x="3289683" y="907692"/>
                <a:pt x="3235323" y="907692"/>
              </a:cubicBezTo>
              <a:lnTo>
                <a:pt x="1389063" y="907692"/>
              </a:lnTo>
              <a:lnTo>
                <a:pt x="555625" y="907692"/>
              </a:lnTo>
              <a:lnTo>
                <a:pt x="555625" y="907692"/>
              </a:lnTo>
              <a:lnTo>
                <a:pt x="98427" y="907692"/>
              </a:lnTo>
              <a:cubicBezTo>
                <a:pt x="44067" y="907692"/>
                <a:pt x="0" y="863625"/>
                <a:pt x="0" y="809265"/>
              </a:cubicBezTo>
              <a:lnTo>
                <a:pt x="0" y="563205"/>
              </a:lnTo>
              <a:lnTo>
                <a:pt x="0" y="415567"/>
              </a:lnTo>
              <a:lnTo>
                <a:pt x="0" y="415567"/>
              </a:lnTo>
              <a:lnTo>
                <a:pt x="0" y="415569"/>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前回の翌債承認時の変更した完了見込年月日を記載すること</a:t>
          </a:r>
        </a:p>
      </xdr:txBody>
    </xdr:sp>
    <xdr:clientData/>
  </xdr:twoCellAnchor>
  <xdr:twoCellAnchor>
    <xdr:from>
      <xdr:col>9</xdr:col>
      <xdr:colOff>144183</xdr:colOff>
      <xdr:row>150</xdr:row>
      <xdr:rowOff>859678</xdr:rowOff>
    </xdr:from>
    <xdr:to>
      <xdr:col>12</xdr:col>
      <xdr:colOff>557894</xdr:colOff>
      <xdr:row>157</xdr:row>
      <xdr:rowOff>220889</xdr:rowOff>
    </xdr:to>
    <xdr:sp macro="" textlink="">
      <xdr:nvSpPr>
        <xdr:cNvPr id="25" name="吹き出し: 角を丸めた四角形 7">
          <a:extLst>
            <a:ext uri="{FF2B5EF4-FFF2-40B4-BE49-F238E27FC236}">
              <a16:creationId xmlns:a16="http://schemas.microsoft.com/office/drawing/2014/main" id="{08B91509-E5BB-59DE-BA75-13F9C99AB68E}"/>
            </a:ext>
          </a:extLst>
        </xdr:cNvPr>
        <xdr:cNvSpPr/>
      </xdr:nvSpPr>
      <xdr:spPr>
        <a:xfrm>
          <a:off x="13465576" y="38238499"/>
          <a:ext cx="3761068" cy="1756069"/>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429784 h 921907"/>
            <a:gd name="connsiteX1" fmla="*/ 98427 w 3333750"/>
            <a:gd name="connsiteY1" fmla="*/ 331357 h 921907"/>
            <a:gd name="connsiteX2" fmla="*/ 908050 w 3333750"/>
            <a:gd name="connsiteY2" fmla="*/ 335460 h 921907"/>
            <a:gd name="connsiteX3" fmla="*/ 536517 w 3333750"/>
            <a:gd name="connsiteY3" fmla="*/ 0 h 921907"/>
            <a:gd name="connsiteX4" fmla="*/ 1389063 w 3333750"/>
            <a:gd name="connsiteY4" fmla="*/ 331357 h 921907"/>
            <a:gd name="connsiteX5" fmla="*/ 3235323 w 3333750"/>
            <a:gd name="connsiteY5" fmla="*/ 331357 h 921907"/>
            <a:gd name="connsiteX6" fmla="*/ 3333750 w 3333750"/>
            <a:gd name="connsiteY6" fmla="*/ 429784 h 921907"/>
            <a:gd name="connsiteX7" fmla="*/ 3333750 w 3333750"/>
            <a:gd name="connsiteY7" fmla="*/ 429782 h 921907"/>
            <a:gd name="connsiteX8" fmla="*/ 3333750 w 3333750"/>
            <a:gd name="connsiteY8" fmla="*/ 429782 h 921907"/>
            <a:gd name="connsiteX9" fmla="*/ 3333750 w 3333750"/>
            <a:gd name="connsiteY9" fmla="*/ 577420 h 921907"/>
            <a:gd name="connsiteX10" fmla="*/ 3333750 w 3333750"/>
            <a:gd name="connsiteY10" fmla="*/ 823480 h 921907"/>
            <a:gd name="connsiteX11" fmla="*/ 3235323 w 3333750"/>
            <a:gd name="connsiteY11" fmla="*/ 921907 h 921907"/>
            <a:gd name="connsiteX12" fmla="*/ 1389063 w 3333750"/>
            <a:gd name="connsiteY12" fmla="*/ 921907 h 921907"/>
            <a:gd name="connsiteX13" fmla="*/ 555625 w 3333750"/>
            <a:gd name="connsiteY13" fmla="*/ 921907 h 921907"/>
            <a:gd name="connsiteX14" fmla="*/ 555625 w 3333750"/>
            <a:gd name="connsiteY14" fmla="*/ 921907 h 921907"/>
            <a:gd name="connsiteX15" fmla="*/ 98427 w 3333750"/>
            <a:gd name="connsiteY15" fmla="*/ 921907 h 921907"/>
            <a:gd name="connsiteX16" fmla="*/ 0 w 3333750"/>
            <a:gd name="connsiteY16" fmla="*/ 823480 h 921907"/>
            <a:gd name="connsiteX17" fmla="*/ 0 w 3333750"/>
            <a:gd name="connsiteY17" fmla="*/ 577420 h 921907"/>
            <a:gd name="connsiteX18" fmla="*/ 0 w 3333750"/>
            <a:gd name="connsiteY18" fmla="*/ 429782 h 921907"/>
            <a:gd name="connsiteX19" fmla="*/ 0 w 3333750"/>
            <a:gd name="connsiteY19" fmla="*/ 429782 h 921907"/>
            <a:gd name="connsiteX20" fmla="*/ 0 w 3333750"/>
            <a:gd name="connsiteY20" fmla="*/ 429784 h 9219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921907">
              <a:moveTo>
                <a:pt x="0" y="429784"/>
              </a:moveTo>
              <a:cubicBezTo>
                <a:pt x="0" y="375424"/>
                <a:pt x="44067" y="331357"/>
                <a:pt x="98427" y="331357"/>
              </a:cubicBezTo>
              <a:lnTo>
                <a:pt x="908050" y="335460"/>
              </a:lnTo>
              <a:lnTo>
                <a:pt x="536517" y="0"/>
              </a:lnTo>
              <a:lnTo>
                <a:pt x="1389063" y="331357"/>
              </a:lnTo>
              <a:lnTo>
                <a:pt x="3235323" y="331357"/>
              </a:lnTo>
              <a:cubicBezTo>
                <a:pt x="3289683" y="331357"/>
                <a:pt x="3333750" y="375424"/>
                <a:pt x="3333750" y="429784"/>
              </a:cubicBezTo>
              <a:lnTo>
                <a:pt x="3333750" y="429782"/>
              </a:lnTo>
              <a:lnTo>
                <a:pt x="3333750" y="429782"/>
              </a:lnTo>
              <a:lnTo>
                <a:pt x="3333750" y="577420"/>
              </a:lnTo>
              <a:lnTo>
                <a:pt x="3333750" y="823480"/>
              </a:lnTo>
              <a:cubicBezTo>
                <a:pt x="3333750" y="877840"/>
                <a:pt x="3289683" y="921907"/>
                <a:pt x="3235323" y="921907"/>
              </a:cubicBezTo>
              <a:lnTo>
                <a:pt x="1389063" y="921907"/>
              </a:lnTo>
              <a:lnTo>
                <a:pt x="555625" y="921907"/>
              </a:lnTo>
              <a:lnTo>
                <a:pt x="555625" y="921907"/>
              </a:lnTo>
              <a:lnTo>
                <a:pt x="98427" y="921907"/>
              </a:lnTo>
              <a:cubicBezTo>
                <a:pt x="44067" y="921907"/>
                <a:pt x="0" y="877840"/>
                <a:pt x="0" y="823480"/>
              </a:cubicBezTo>
              <a:lnTo>
                <a:pt x="0" y="577420"/>
              </a:lnTo>
              <a:lnTo>
                <a:pt x="0" y="429782"/>
              </a:lnTo>
              <a:lnTo>
                <a:pt x="0" y="429782"/>
              </a:lnTo>
              <a:lnTo>
                <a:pt x="0" y="429784"/>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前回の翌債承認時点と比較して遅延が発生しない</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場合もあるため、当初＝変更の完了見込年月日となっても差し支えない（遅延が発生する場合は</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変更の分申請時点における完了見込年月日を記載すること）</a:t>
          </a:r>
        </a:p>
      </xdr:txBody>
    </xdr:sp>
    <xdr:clientData/>
  </xdr:twoCellAnchor>
  <xdr:twoCellAnchor>
    <xdr:from>
      <xdr:col>12</xdr:col>
      <xdr:colOff>2194859</xdr:colOff>
      <xdr:row>145</xdr:row>
      <xdr:rowOff>66489</xdr:rowOff>
    </xdr:from>
    <xdr:to>
      <xdr:col>14</xdr:col>
      <xdr:colOff>1090706</xdr:colOff>
      <xdr:row>150</xdr:row>
      <xdr:rowOff>99360</xdr:rowOff>
    </xdr:to>
    <xdr:sp macro="" textlink="">
      <xdr:nvSpPr>
        <xdr:cNvPr id="26" name="吹き出し: 角を丸めた四角形 1">
          <a:extLst>
            <a:ext uri="{FF2B5EF4-FFF2-40B4-BE49-F238E27FC236}">
              <a16:creationId xmlns:a16="http://schemas.microsoft.com/office/drawing/2014/main" id="{2F3AAA73-8343-A36E-1928-D1BA252FAF0B}"/>
            </a:ext>
          </a:extLst>
        </xdr:cNvPr>
        <xdr:cNvSpPr/>
      </xdr:nvSpPr>
      <xdr:spPr>
        <a:xfrm>
          <a:off x="17703800" y="17517783"/>
          <a:ext cx="2332318" cy="1317812"/>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2168539"/>
            <a:gd name="connsiteX1" fmla="*/ 151572 w 4220483"/>
            <a:gd name="connsiteY1" fmla="*/ 0 h 2168539"/>
            <a:gd name="connsiteX2" fmla="*/ 703414 w 4220483"/>
            <a:gd name="connsiteY2" fmla="*/ 0 h 2168539"/>
            <a:gd name="connsiteX3" fmla="*/ 703414 w 4220483"/>
            <a:gd name="connsiteY3" fmla="*/ 0 h 2168539"/>
            <a:gd name="connsiteX4" fmla="*/ 1758535 w 4220483"/>
            <a:gd name="connsiteY4" fmla="*/ 0 h 2168539"/>
            <a:gd name="connsiteX5" fmla="*/ 4068911 w 4220483"/>
            <a:gd name="connsiteY5" fmla="*/ 0 h 2168539"/>
            <a:gd name="connsiteX6" fmla="*/ 4220483 w 4220483"/>
            <a:gd name="connsiteY6" fmla="*/ 151572 h 2168539"/>
            <a:gd name="connsiteX7" fmla="*/ 4220483 w 4220483"/>
            <a:gd name="connsiteY7" fmla="*/ 530490 h 2168539"/>
            <a:gd name="connsiteX8" fmla="*/ 4220483 w 4220483"/>
            <a:gd name="connsiteY8" fmla="*/ 530490 h 2168539"/>
            <a:gd name="connsiteX9" fmla="*/ 4220483 w 4220483"/>
            <a:gd name="connsiteY9" fmla="*/ 757843 h 2168539"/>
            <a:gd name="connsiteX10" fmla="*/ 4220483 w 4220483"/>
            <a:gd name="connsiteY10" fmla="*/ 757840 h 2168539"/>
            <a:gd name="connsiteX11" fmla="*/ 4068911 w 4220483"/>
            <a:gd name="connsiteY11" fmla="*/ 909412 h 2168539"/>
            <a:gd name="connsiteX12" fmla="*/ 1006626 w 4220483"/>
            <a:gd name="connsiteY12" fmla="*/ 937950 h 2168539"/>
            <a:gd name="connsiteX13" fmla="*/ 1586200 w 4220483"/>
            <a:gd name="connsiteY13" fmla="*/ 2168539 h 2168539"/>
            <a:gd name="connsiteX14" fmla="*/ 741514 w 4220483"/>
            <a:gd name="connsiteY14" fmla="*/ 909412 h 2168539"/>
            <a:gd name="connsiteX15" fmla="*/ 151572 w 4220483"/>
            <a:gd name="connsiteY15" fmla="*/ 909412 h 2168539"/>
            <a:gd name="connsiteX16" fmla="*/ 0 w 4220483"/>
            <a:gd name="connsiteY16" fmla="*/ 757840 h 2168539"/>
            <a:gd name="connsiteX17" fmla="*/ 0 w 4220483"/>
            <a:gd name="connsiteY17" fmla="*/ 757843 h 2168539"/>
            <a:gd name="connsiteX18" fmla="*/ 0 w 4220483"/>
            <a:gd name="connsiteY18" fmla="*/ 530490 h 2168539"/>
            <a:gd name="connsiteX19" fmla="*/ 0 w 4220483"/>
            <a:gd name="connsiteY19" fmla="*/ 530490 h 2168539"/>
            <a:gd name="connsiteX20" fmla="*/ 0 w 4220483"/>
            <a:gd name="connsiteY20" fmla="*/ 151572 h 2168539"/>
            <a:gd name="connsiteX0" fmla="*/ 0 w 4220483"/>
            <a:gd name="connsiteY0" fmla="*/ 151572 h 2019696"/>
            <a:gd name="connsiteX1" fmla="*/ 151572 w 4220483"/>
            <a:gd name="connsiteY1" fmla="*/ 0 h 2019696"/>
            <a:gd name="connsiteX2" fmla="*/ 703414 w 4220483"/>
            <a:gd name="connsiteY2" fmla="*/ 0 h 2019696"/>
            <a:gd name="connsiteX3" fmla="*/ 703414 w 4220483"/>
            <a:gd name="connsiteY3" fmla="*/ 0 h 2019696"/>
            <a:gd name="connsiteX4" fmla="*/ 1758535 w 4220483"/>
            <a:gd name="connsiteY4" fmla="*/ 0 h 2019696"/>
            <a:gd name="connsiteX5" fmla="*/ 4068911 w 4220483"/>
            <a:gd name="connsiteY5" fmla="*/ 0 h 2019696"/>
            <a:gd name="connsiteX6" fmla="*/ 4220483 w 4220483"/>
            <a:gd name="connsiteY6" fmla="*/ 151572 h 2019696"/>
            <a:gd name="connsiteX7" fmla="*/ 4220483 w 4220483"/>
            <a:gd name="connsiteY7" fmla="*/ 530490 h 2019696"/>
            <a:gd name="connsiteX8" fmla="*/ 4220483 w 4220483"/>
            <a:gd name="connsiteY8" fmla="*/ 530490 h 2019696"/>
            <a:gd name="connsiteX9" fmla="*/ 4220483 w 4220483"/>
            <a:gd name="connsiteY9" fmla="*/ 757843 h 2019696"/>
            <a:gd name="connsiteX10" fmla="*/ 4220483 w 4220483"/>
            <a:gd name="connsiteY10" fmla="*/ 757840 h 2019696"/>
            <a:gd name="connsiteX11" fmla="*/ 4068911 w 4220483"/>
            <a:gd name="connsiteY11" fmla="*/ 909412 h 2019696"/>
            <a:gd name="connsiteX12" fmla="*/ 1006626 w 4220483"/>
            <a:gd name="connsiteY12" fmla="*/ 937950 h 2019696"/>
            <a:gd name="connsiteX13" fmla="*/ 1572683 w 4220483"/>
            <a:gd name="connsiteY13" fmla="*/ 2019696 h 2019696"/>
            <a:gd name="connsiteX14" fmla="*/ 741514 w 4220483"/>
            <a:gd name="connsiteY14" fmla="*/ 909412 h 2019696"/>
            <a:gd name="connsiteX15" fmla="*/ 151572 w 4220483"/>
            <a:gd name="connsiteY15" fmla="*/ 909412 h 2019696"/>
            <a:gd name="connsiteX16" fmla="*/ 0 w 4220483"/>
            <a:gd name="connsiteY16" fmla="*/ 757840 h 2019696"/>
            <a:gd name="connsiteX17" fmla="*/ 0 w 4220483"/>
            <a:gd name="connsiteY17" fmla="*/ 757843 h 2019696"/>
            <a:gd name="connsiteX18" fmla="*/ 0 w 4220483"/>
            <a:gd name="connsiteY18" fmla="*/ 530490 h 2019696"/>
            <a:gd name="connsiteX19" fmla="*/ 0 w 4220483"/>
            <a:gd name="connsiteY19" fmla="*/ 530490 h 2019696"/>
            <a:gd name="connsiteX20" fmla="*/ 0 w 4220483"/>
            <a:gd name="connsiteY20" fmla="*/ 151572 h 20196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019696">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1572683" y="2019696"/>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前回の翌債承認年月日より後の月を記載すること</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14</xdr:col>
      <xdr:colOff>159496</xdr:colOff>
      <xdr:row>150</xdr:row>
      <xdr:rowOff>1190997</xdr:rowOff>
    </xdr:from>
    <xdr:to>
      <xdr:col>16</xdr:col>
      <xdr:colOff>54429</xdr:colOff>
      <xdr:row>157</xdr:row>
      <xdr:rowOff>30389</xdr:rowOff>
    </xdr:to>
    <xdr:sp macro="" textlink="">
      <xdr:nvSpPr>
        <xdr:cNvPr id="27" name="吹き出し: 角を丸めた四角形 7">
          <a:extLst>
            <a:ext uri="{FF2B5EF4-FFF2-40B4-BE49-F238E27FC236}">
              <a16:creationId xmlns:a16="http://schemas.microsoft.com/office/drawing/2014/main" id="{C0244542-9CC0-6F5F-A06A-B6930AC3913D}"/>
            </a:ext>
          </a:extLst>
        </xdr:cNvPr>
        <xdr:cNvSpPr/>
      </xdr:nvSpPr>
      <xdr:spPr>
        <a:xfrm>
          <a:off x="20270853" y="38379318"/>
          <a:ext cx="2466683" cy="1234250"/>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345786 h 837909"/>
            <a:gd name="connsiteX1" fmla="*/ 98427 w 3333750"/>
            <a:gd name="connsiteY1" fmla="*/ 247359 h 837909"/>
            <a:gd name="connsiteX2" fmla="*/ 908050 w 3333750"/>
            <a:gd name="connsiteY2" fmla="*/ 251462 h 837909"/>
            <a:gd name="connsiteX3" fmla="*/ 906908 w 3333750"/>
            <a:gd name="connsiteY3" fmla="*/ 0 h 837909"/>
            <a:gd name="connsiteX4" fmla="*/ 1389063 w 3333750"/>
            <a:gd name="connsiteY4" fmla="*/ 247359 h 837909"/>
            <a:gd name="connsiteX5" fmla="*/ 3235323 w 3333750"/>
            <a:gd name="connsiteY5" fmla="*/ 247359 h 837909"/>
            <a:gd name="connsiteX6" fmla="*/ 3333750 w 3333750"/>
            <a:gd name="connsiteY6" fmla="*/ 345786 h 837909"/>
            <a:gd name="connsiteX7" fmla="*/ 3333750 w 3333750"/>
            <a:gd name="connsiteY7" fmla="*/ 345784 h 837909"/>
            <a:gd name="connsiteX8" fmla="*/ 3333750 w 3333750"/>
            <a:gd name="connsiteY8" fmla="*/ 345784 h 837909"/>
            <a:gd name="connsiteX9" fmla="*/ 3333750 w 3333750"/>
            <a:gd name="connsiteY9" fmla="*/ 493422 h 837909"/>
            <a:gd name="connsiteX10" fmla="*/ 3333750 w 3333750"/>
            <a:gd name="connsiteY10" fmla="*/ 739482 h 837909"/>
            <a:gd name="connsiteX11" fmla="*/ 3235323 w 3333750"/>
            <a:gd name="connsiteY11" fmla="*/ 837909 h 837909"/>
            <a:gd name="connsiteX12" fmla="*/ 1389063 w 3333750"/>
            <a:gd name="connsiteY12" fmla="*/ 837909 h 837909"/>
            <a:gd name="connsiteX13" fmla="*/ 555625 w 3333750"/>
            <a:gd name="connsiteY13" fmla="*/ 837909 h 837909"/>
            <a:gd name="connsiteX14" fmla="*/ 555625 w 3333750"/>
            <a:gd name="connsiteY14" fmla="*/ 837909 h 837909"/>
            <a:gd name="connsiteX15" fmla="*/ 98427 w 3333750"/>
            <a:gd name="connsiteY15" fmla="*/ 837909 h 837909"/>
            <a:gd name="connsiteX16" fmla="*/ 0 w 3333750"/>
            <a:gd name="connsiteY16" fmla="*/ 739482 h 837909"/>
            <a:gd name="connsiteX17" fmla="*/ 0 w 3333750"/>
            <a:gd name="connsiteY17" fmla="*/ 493422 h 837909"/>
            <a:gd name="connsiteX18" fmla="*/ 0 w 3333750"/>
            <a:gd name="connsiteY18" fmla="*/ 345784 h 837909"/>
            <a:gd name="connsiteX19" fmla="*/ 0 w 3333750"/>
            <a:gd name="connsiteY19" fmla="*/ 345784 h 837909"/>
            <a:gd name="connsiteX20" fmla="*/ 0 w 3333750"/>
            <a:gd name="connsiteY20" fmla="*/ 345786 h 8379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837909">
              <a:moveTo>
                <a:pt x="0" y="345786"/>
              </a:moveTo>
              <a:cubicBezTo>
                <a:pt x="0" y="291426"/>
                <a:pt x="44067" y="247359"/>
                <a:pt x="98427" y="247359"/>
              </a:cubicBezTo>
              <a:lnTo>
                <a:pt x="908050" y="251462"/>
              </a:lnTo>
              <a:cubicBezTo>
                <a:pt x="907669" y="167641"/>
                <a:pt x="907289" y="83821"/>
                <a:pt x="906908" y="0"/>
              </a:cubicBezTo>
              <a:lnTo>
                <a:pt x="1389063" y="247359"/>
              </a:lnTo>
              <a:lnTo>
                <a:pt x="3235323" y="247359"/>
              </a:lnTo>
              <a:cubicBezTo>
                <a:pt x="3289683" y="247359"/>
                <a:pt x="3333750" y="291426"/>
                <a:pt x="3333750" y="345786"/>
              </a:cubicBezTo>
              <a:lnTo>
                <a:pt x="3333750" y="345784"/>
              </a:lnTo>
              <a:lnTo>
                <a:pt x="3333750" y="345784"/>
              </a:lnTo>
              <a:lnTo>
                <a:pt x="3333750" y="493422"/>
              </a:lnTo>
              <a:lnTo>
                <a:pt x="3333750" y="739482"/>
              </a:lnTo>
              <a:cubicBezTo>
                <a:pt x="3333750" y="793842"/>
                <a:pt x="3289683" y="837909"/>
                <a:pt x="3235323" y="837909"/>
              </a:cubicBezTo>
              <a:lnTo>
                <a:pt x="1389063" y="837909"/>
              </a:lnTo>
              <a:lnTo>
                <a:pt x="555625" y="837909"/>
              </a:lnTo>
              <a:lnTo>
                <a:pt x="555625" y="837909"/>
              </a:lnTo>
              <a:lnTo>
                <a:pt x="98427" y="837909"/>
              </a:lnTo>
              <a:cubicBezTo>
                <a:pt x="44067" y="837909"/>
                <a:pt x="0" y="793842"/>
                <a:pt x="0" y="739482"/>
              </a:cubicBezTo>
              <a:lnTo>
                <a:pt x="0" y="493422"/>
              </a:lnTo>
              <a:lnTo>
                <a:pt x="0" y="345784"/>
              </a:lnTo>
              <a:lnTo>
                <a:pt x="0" y="345784"/>
              </a:lnTo>
              <a:lnTo>
                <a:pt x="0" y="345786"/>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遅延期間については記載不要</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endParaRPr>
        </a:p>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（表題で変更の分をプルダウン選択するとグレーアウトする）</a:t>
          </a:r>
        </a:p>
      </xdr:txBody>
    </xdr:sp>
    <xdr:clientData/>
  </xdr:twoCellAnchor>
  <xdr:twoCellAnchor>
    <xdr:from>
      <xdr:col>15</xdr:col>
      <xdr:colOff>103842</xdr:colOff>
      <xdr:row>145</xdr:row>
      <xdr:rowOff>88900</xdr:rowOff>
    </xdr:from>
    <xdr:to>
      <xdr:col>16</xdr:col>
      <xdr:colOff>1994649</xdr:colOff>
      <xdr:row>149</xdr:row>
      <xdr:rowOff>345888</xdr:rowOff>
    </xdr:to>
    <xdr:sp macro="" textlink="">
      <xdr:nvSpPr>
        <xdr:cNvPr id="28" name="吹き出し: 角を丸めた四角形 1">
          <a:extLst>
            <a:ext uri="{FF2B5EF4-FFF2-40B4-BE49-F238E27FC236}">
              <a16:creationId xmlns:a16="http://schemas.microsoft.com/office/drawing/2014/main" id="{ED0E03FE-0A94-3261-B7CC-B8EABE723892}"/>
            </a:ext>
          </a:extLst>
        </xdr:cNvPr>
        <xdr:cNvSpPr/>
      </xdr:nvSpPr>
      <xdr:spPr>
        <a:xfrm>
          <a:off x="20177313" y="17540194"/>
          <a:ext cx="3332630" cy="1183341"/>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813604"/>
            <a:gd name="connsiteX1" fmla="*/ 151572 w 4220483"/>
            <a:gd name="connsiteY1" fmla="*/ 0 h 1813604"/>
            <a:gd name="connsiteX2" fmla="*/ 703414 w 4220483"/>
            <a:gd name="connsiteY2" fmla="*/ 0 h 1813604"/>
            <a:gd name="connsiteX3" fmla="*/ 703414 w 4220483"/>
            <a:gd name="connsiteY3" fmla="*/ 0 h 1813604"/>
            <a:gd name="connsiteX4" fmla="*/ 1758535 w 4220483"/>
            <a:gd name="connsiteY4" fmla="*/ 0 h 1813604"/>
            <a:gd name="connsiteX5" fmla="*/ 4068911 w 4220483"/>
            <a:gd name="connsiteY5" fmla="*/ 0 h 1813604"/>
            <a:gd name="connsiteX6" fmla="*/ 4220483 w 4220483"/>
            <a:gd name="connsiteY6" fmla="*/ 151572 h 1813604"/>
            <a:gd name="connsiteX7" fmla="*/ 4220483 w 4220483"/>
            <a:gd name="connsiteY7" fmla="*/ 530490 h 1813604"/>
            <a:gd name="connsiteX8" fmla="*/ 4220483 w 4220483"/>
            <a:gd name="connsiteY8" fmla="*/ 530490 h 1813604"/>
            <a:gd name="connsiteX9" fmla="*/ 4220483 w 4220483"/>
            <a:gd name="connsiteY9" fmla="*/ 757843 h 1813604"/>
            <a:gd name="connsiteX10" fmla="*/ 4220483 w 4220483"/>
            <a:gd name="connsiteY10" fmla="*/ 757840 h 1813604"/>
            <a:gd name="connsiteX11" fmla="*/ 4068911 w 4220483"/>
            <a:gd name="connsiteY11" fmla="*/ 909412 h 1813604"/>
            <a:gd name="connsiteX12" fmla="*/ 1006626 w 4220483"/>
            <a:gd name="connsiteY12" fmla="*/ 937950 h 1813604"/>
            <a:gd name="connsiteX13" fmla="*/ 2235946 w 4220483"/>
            <a:gd name="connsiteY13" fmla="*/ 1813604 h 1813604"/>
            <a:gd name="connsiteX14" fmla="*/ 741514 w 4220483"/>
            <a:gd name="connsiteY14" fmla="*/ 909412 h 1813604"/>
            <a:gd name="connsiteX15" fmla="*/ 151572 w 4220483"/>
            <a:gd name="connsiteY15" fmla="*/ 909412 h 1813604"/>
            <a:gd name="connsiteX16" fmla="*/ 0 w 4220483"/>
            <a:gd name="connsiteY16" fmla="*/ 757840 h 1813604"/>
            <a:gd name="connsiteX17" fmla="*/ 0 w 4220483"/>
            <a:gd name="connsiteY17" fmla="*/ 757843 h 1813604"/>
            <a:gd name="connsiteX18" fmla="*/ 0 w 4220483"/>
            <a:gd name="connsiteY18" fmla="*/ 530490 h 1813604"/>
            <a:gd name="connsiteX19" fmla="*/ 0 w 4220483"/>
            <a:gd name="connsiteY19" fmla="*/ 530490 h 1813604"/>
            <a:gd name="connsiteX20" fmla="*/ 0 w 4220483"/>
            <a:gd name="connsiteY20" fmla="*/ 151572 h 18136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813604">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2235946" y="1813604"/>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備考欄に既承認済翌債の情報を記載する際の記載フォーマットはプルダウンから選択可</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13</xdr:col>
      <xdr:colOff>245967</xdr:colOff>
      <xdr:row>150</xdr:row>
      <xdr:rowOff>560615</xdr:rowOff>
    </xdr:from>
    <xdr:to>
      <xdr:col>14</xdr:col>
      <xdr:colOff>12325</xdr:colOff>
      <xdr:row>150</xdr:row>
      <xdr:rowOff>835906</xdr:rowOff>
    </xdr:to>
    <xdr:sp macro="" textlink="">
      <xdr:nvSpPr>
        <xdr:cNvPr id="29" name="楕円 28">
          <a:extLst>
            <a:ext uri="{FF2B5EF4-FFF2-40B4-BE49-F238E27FC236}">
              <a16:creationId xmlns:a16="http://schemas.microsoft.com/office/drawing/2014/main" id="{E8BE8F25-A0A0-EAFD-B9CF-8682E42DA0F6}"/>
            </a:ext>
          </a:extLst>
        </xdr:cNvPr>
        <xdr:cNvSpPr/>
      </xdr:nvSpPr>
      <xdr:spPr>
        <a:xfrm>
          <a:off x="19758610" y="37939436"/>
          <a:ext cx="365072" cy="27529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531101</xdr:colOff>
      <xdr:row>150</xdr:row>
      <xdr:rowOff>567670</xdr:rowOff>
    </xdr:from>
    <xdr:to>
      <xdr:col>16</xdr:col>
      <xdr:colOff>830010</xdr:colOff>
      <xdr:row>150</xdr:row>
      <xdr:rowOff>813149</xdr:rowOff>
    </xdr:to>
    <xdr:sp macro="" textlink="">
      <xdr:nvSpPr>
        <xdr:cNvPr id="30" name="楕円 29">
          <a:extLst>
            <a:ext uri="{FF2B5EF4-FFF2-40B4-BE49-F238E27FC236}">
              <a16:creationId xmlns:a16="http://schemas.microsoft.com/office/drawing/2014/main" id="{F5219ABA-BFC3-2A25-8778-B9EE2262F0A0}"/>
            </a:ext>
          </a:extLst>
        </xdr:cNvPr>
        <xdr:cNvSpPr/>
      </xdr:nvSpPr>
      <xdr:spPr>
        <a:xfrm>
          <a:off x="23214208" y="37946491"/>
          <a:ext cx="298909" cy="24547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209736</xdr:colOff>
      <xdr:row>122</xdr:row>
      <xdr:rowOff>64060</xdr:rowOff>
    </xdr:from>
    <xdr:to>
      <xdr:col>8</xdr:col>
      <xdr:colOff>999858</xdr:colOff>
      <xdr:row>122</xdr:row>
      <xdr:rowOff>313766</xdr:rowOff>
    </xdr:to>
    <xdr:sp macro="" textlink="">
      <xdr:nvSpPr>
        <xdr:cNvPr id="12" name="楕円 11">
          <a:extLst>
            <a:ext uri="{FF2B5EF4-FFF2-40B4-BE49-F238E27FC236}">
              <a16:creationId xmlns:a16="http://schemas.microsoft.com/office/drawing/2014/main" id="{9B9896DF-EA11-0139-9D7B-21ECFBF9F0DD}"/>
            </a:ext>
          </a:extLst>
        </xdr:cNvPr>
        <xdr:cNvSpPr/>
      </xdr:nvSpPr>
      <xdr:spPr>
        <a:xfrm>
          <a:off x="11191501" y="15382501"/>
          <a:ext cx="790122" cy="24970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450529</xdr:colOff>
      <xdr:row>122</xdr:row>
      <xdr:rowOff>67235</xdr:rowOff>
    </xdr:from>
    <xdr:to>
      <xdr:col>15</xdr:col>
      <xdr:colOff>111258</xdr:colOff>
      <xdr:row>122</xdr:row>
      <xdr:rowOff>333003</xdr:rowOff>
    </xdr:to>
    <xdr:sp macro="" textlink="">
      <xdr:nvSpPr>
        <xdr:cNvPr id="14" name="楕円 13">
          <a:extLst>
            <a:ext uri="{FF2B5EF4-FFF2-40B4-BE49-F238E27FC236}">
              <a16:creationId xmlns:a16="http://schemas.microsoft.com/office/drawing/2014/main" id="{5696E54C-789D-5A0A-8E2D-EB33F376BF85}"/>
            </a:ext>
          </a:extLst>
        </xdr:cNvPr>
        <xdr:cNvSpPr/>
      </xdr:nvSpPr>
      <xdr:spPr>
        <a:xfrm>
          <a:off x="19388470" y="15385676"/>
          <a:ext cx="792523" cy="26576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54429</xdr:colOff>
      <xdr:row>45</xdr:row>
      <xdr:rowOff>877285</xdr:rowOff>
    </xdr:from>
    <xdr:to>
      <xdr:col>7</xdr:col>
      <xdr:colOff>200906</xdr:colOff>
      <xdr:row>46</xdr:row>
      <xdr:rowOff>173717</xdr:rowOff>
    </xdr:to>
    <xdr:sp macro="" textlink="">
      <xdr:nvSpPr>
        <xdr:cNvPr id="11" name="吹き出し: 角を丸めた四角形 7">
          <a:extLst>
            <a:ext uri="{FF2B5EF4-FFF2-40B4-BE49-F238E27FC236}">
              <a16:creationId xmlns:a16="http://schemas.microsoft.com/office/drawing/2014/main" id="{7A39E52F-8F8A-41C2-BA26-87CB4C026A18}"/>
            </a:ext>
          </a:extLst>
        </xdr:cNvPr>
        <xdr:cNvSpPr/>
      </xdr:nvSpPr>
      <xdr:spPr>
        <a:xfrm>
          <a:off x="7973786" y="12783535"/>
          <a:ext cx="2976763" cy="874861"/>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329161 h 821284"/>
            <a:gd name="connsiteX1" fmla="*/ 98427 w 3333750"/>
            <a:gd name="connsiteY1" fmla="*/ 230734 h 821284"/>
            <a:gd name="connsiteX2" fmla="*/ 908050 w 3333750"/>
            <a:gd name="connsiteY2" fmla="*/ 234837 h 821284"/>
            <a:gd name="connsiteX3" fmla="*/ 972583 w 3333750"/>
            <a:gd name="connsiteY3" fmla="*/ 0 h 821284"/>
            <a:gd name="connsiteX4" fmla="*/ 1389063 w 3333750"/>
            <a:gd name="connsiteY4" fmla="*/ 230734 h 821284"/>
            <a:gd name="connsiteX5" fmla="*/ 3235323 w 3333750"/>
            <a:gd name="connsiteY5" fmla="*/ 230734 h 821284"/>
            <a:gd name="connsiteX6" fmla="*/ 3333750 w 3333750"/>
            <a:gd name="connsiteY6" fmla="*/ 329161 h 821284"/>
            <a:gd name="connsiteX7" fmla="*/ 3333750 w 3333750"/>
            <a:gd name="connsiteY7" fmla="*/ 329159 h 821284"/>
            <a:gd name="connsiteX8" fmla="*/ 3333750 w 3333750"/>
            <a:gd name="connsiteY8" fmla="*/ 329159 h 821284"/>
            <a:gd name="connsiteX9" fmla="*/ 3333750 w 3333750"/>
            <a:gd name="connsiteY9" fmla="*/ 476797 h 821284"/>
            <a:gd name="connsiteX10" fmla="*/ 3333750 w 3333750"/>
            <a:gd name="connsiteY10" fmla="*/ 722857 h 821284"/>
            <a:gd name="connsiteX11" fmla="*/ 3235323 w 3333750"/>
            <a:gd name="connsiteY11" fmla="*/ 821284 h 821284"/>
            <a:gd name="connsiteX12" fmla="*/ 1389063 w 3333750"/>
            <a:gd name="connsiteY12" fmla="*/ 821284 h 821284"/>
            <a:gd name="connsiteX13" fmla="*/ 555625 w 3333750"/>
            <a:gd name="connsiteY13" fmla="*/ 821284 h 821284"/>
            <a:gd name="connsiteX14" fmla="*/ 555625 w 3333750"/>
            <a:gd name="connsiteY14" fmla="*/ 821284 h 821284"/>
            <a:gd name="connsiteX15" fmla="*/ 98427 w 3333750"/>
            <a:gd name="connsiteY15" fmla="*/ 821284 h 821284"/>
            <a:gd name="connsiteX16" fmla="*/ 0 w 3333750"/>
            <a:gd name="connsiteY16" fmla="*/ 722857 h 821284"/>
            <a:gd name="connsiteX17" fmla="*/ 0 w 3333750"/>
            <a:gd name="connsiteY17" fmla="*/ 476797 h 821284"/>
            <a:gd name="connsiteX18" fmla="*/ 0 w 3333750"/>
            <a:gd name="connsiteY18" fmla="*/ 329159 h 821284"/>
            <a:gd name="connsiteX19" fmla="*/ 0 w 3333750"/>
            <a:gd name="connsiteY19" fmla="*/ 329159 h 821284"/>
            <a:gd name="connsiteX20" fmla="*/ 0 w 3333750"/>
            <a:gd name="connsiteY20" fmla="*/ 329161 h 8212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821284">
              <a:moveTo>
                <a:pt x="0" y="329161"/>
              </a:moveTo>
              <a:cubicBezTo>
                <a:pt x="0" y="274801"/>
                <a:pt x="44067" y="230734"/>
                <a:pt x="98427" y="230734"/>
              </a:cubicBezTo>
              <a:lnTo>
                <a:pt x="908050" y="234837"/>
              </a:lnTo>
              <a:lnTo>
                <a:pt x="972583" y="0"/>
              </a:lnTo>
              <a:lnTo>
                <a:pt x="1389063" y="230734"/>
              </a:lnTo>
              <a:lnTo>
                <a:pt x="3235323" y="230734"/>
              </a:lnTo>
              <a:cubicBezTo>
                <a:pt x="3289683" y="230734"/>
                <a:pt x="3333750" y="274801"/>
                <a:pt x="3333750" y="329161"/>
              </a:cubicBezTo>
              <a:lnTo>
                <a:pt x="3333750" y="329159"/>
              </a:lnTo>
              <a:lnTo>
                <a:pt x="3333750" y="329159"/>
              </a:lnTo>
              <a:lnTo>
                <a:pt x="3333750" y="476797"/>
              </a:lnTo>
              <a:lnTo>
                <a:pt x="3333750" y="722857"/>
              </a:lnTo>
              <a:cubicBezTo>
                <a:pt x="3333750" y="777217"/>
                <a:pt x="3289683" y="821284"/>
                <a:pt x="3235323" y="821284"/>
              </a:cubicBezTo>
              <a:lnTo>
                <a:pt x="1389063" y="821284"/>
              </a:lnTo>
              <a:lnTo>
                <a:pt x="555625" y="821284"/>
              </a:lnTo>
              <a:lnTo>
                <a:pt x="555625" y="821284"/>
              </a:lnTo>
              <a:lnTo>
                <a:pt x="98427" y="821284"/>
              </a:lnTo>
              <a:cubicBezTo>
                <a:pt x="44067" y="821284"/>
                <a:pt x="0" y="777217"/>
                <a:pt x="0" y="722857"/>
              </a:cubicBezTo>
              <a:lnTo>
                <a:pt x="0" y="476797"/>
              </a:lnTo>
              <a:lnTo>
                <a:pt x="0" y="329159"/>
              </a:lnTo>
              <a:lnTo>
                <a:pt x="0" y="329159"/>
              </a:lnTo>
              <a:lnTo>
                <a:pt x="0" y="329161"/>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既承認の翌債について、当該債務負担を増額する必要のある金額を記載する。</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7</xdr:col>
      <xdr:colOff>574460</xdr:colOff>
      <xdr:row>45</xdr:row>
      <xdr:rowOff>883718</xdr:rowOff>
    </xdr:from>
    <xdr:to>
      <xdr:col>9</xdr:col>
      <xdr:colOff>849993</xdr:colOff>
      <xdr:row>47</xdr:row>
      <xdr:rowOff>27215</xdr:rowOff>
    </xdr:to>
    <xdr:sp macro="" textlink="">
      <xdr:nvSpPr>
        <xdr:cNvPr id="15" name="吹き出し: 角を丸めた四角形 7">
          <a:extLst>
            <a:ext uri="{FF2B5EF4-FFF2-40B4-BE49-F238E27FC236}">
              <a16:creationId xmlns:a16="http://schemas.microsoft.com/office/drawing/2014/main" id="{B49600A3-3CC8-467C-98A7-0A82FD89AE97}"/>
            </a:ext>
          </a:extLst>
        </xdr:cNvPr>
        <xdr:cNvSpPr/>
      </xdr:nvSpPr>
      <xdr:spPr>
        <a:xfrm>
          <a:off x="11324103" y="12681111"/>
          <a:ext cx="2847283" cy="898818"/>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734857 h 1226980"/>
            <a:gd name="connsiteX1" fmla="*/ 98427 w 3333750"/>
            <a:gd name="connsiteY1" fmla="*/ 636430 h 1226980"/>
            <a:gd name="connsiteX2" fmla="*/ 908050 w 3333750"/>
            <a:gd name="connsiteY2" fmla="*/ 640533 h 1226980"/>
            <a:gd name="connsiteX3" fmla="*/ 2247501 w 3333750"/>
            <a:gd name="connsiteY3" fmla="*/ 0 h 1226980"/>
            <a:gd name="connsiteX4" fmla="*/ 1389063 w 3333750"/>
            <a:gd name="connsiteY4" fmla="*/ 636430 h 1226980"/>
            <a:gd name="connsiteX5" fmla="*/ 3235323 w 3333750"/>
            <a:gd name="connsiteY5" fmla="*/ 636430 h 1226980"/>
            <a:gd name="connsiteX6" fmla="*/ 3333750 w 3333750"/>
            <a:gd name="connsiteY6" fmla="*/ 734857 h 1226980"/>
            <a:gd name="connsiteX7" fmla="*/ 3333750 w 3333750"/>
            <a:gd name="connsiteY7" fmla="*/ 734855 h 1226980"/>
            <a:gd name="connsiteX8" fmla="*/ 3333750 w 3333750"/>
            <a:gd name="connsiteY8" fmla="*/ 734855 h 1226980"/>
            <a:gd name="connsiteX9" fmla="*/ 3333750 w 3333750"/>
            <a:gd name="connsiteY9" fmla="*/ 882493 h 1226980"/>
            <a:gd name="connsiteX10" fmla="*/ 3333750 w 3333750"/>
            <a:gd name="connsiteY10" fmla="*/ 1128553 h 1226980"/>
            <a:gd name="connsiteX11" fmla="*/ 3235323 w 3333750"/>
            <a:gd name="connsiteY11" fmla="*/ 1226980 h 1226980"/>
            <a:gd name="connsiteX12" fmla="*/ 1389063 w 3333750"/>
            <a:gd name="connsiteY12" fmla="*/ 1226980 h 1226980"/>
            <a:gd name="connsiteX13" fmla="*/ 555625 w 3333750"/>
            <a:gd name="connsiteY13" fmla="*/ 1226980 h 1226980"/>
            <a:gd name="connsiteX14" fmla="*/ 555625 w 3333750"/>
            <a:gd name="connsiteY14" fmla="*/ 1226980 h 1226980"/>
            <a:gd name="connsiteX15" fmla="*/ 98427 w 3333750"/>
            <a:gd name="connsiteY15" fmla="*/ 1226980 h 1226980"/>
            <a:gd name="connsiteX16" fmla="*/ 0 w 3333750"/>
            <a:gd name="connsiteY16" fmla="*/ 1128553 h 1226980"/>
            <a:gd name="connsiteX17" fmla="*/ 0 w 3333750"/>
            <a:gd name="connsiteY17" fmla="*/ 882493 h 1226980"/>
            <a:gd name="connsiteX18" fmla="*/ 0 w 3333750"/>
            <a:gd name="connsiteY18" fmla="*/ 734855 h 1226980"/>
            <a:gd name="connsiteX19" fmla="*/ 0 w 3333750"/>
            <a:gd name="connsiteY19" fmla="*/ 734855 h 1226980"/>
            <a:gd name="connsiteX20" fmla="*/ 0 w 3333750"/>
            <a:gd name="connsiteY20" fmla="*/ 734857 h 1226980"/>
            <a:gd name="connsiteX0" fmla="*/ 0 w 3333750"/>
            <a:gd name="connsiteY0" fmla="*/ 405433 h 897556"/>
            <a:gd name="connsiteX1" fmla="*/ 98427 w 3333750"/>
            <a:gd name="connsiteY1" fmla="*/ 307006 h 897556"/>
            <a:gd name="connsiteX2" fmla="*/ 908050 w 3333750"/>
            <a:gd name="connsiteY2" fmla="*/ 311109 h 897556"/>
            <a:gd name="connsiteX3" fmla="*/ 1667486 w 3333750"/>
            <a:gd name="connsiteY3" fmla="*/ 0 h 897556"/>
            <a:gd name="connsiteX4" fmla="*/ 1389063 w 3333750"/>
            <a:gd name="connsiteY4" fmla="*/ 307006 h 897556"/>
            <a:gd name="connsiteX5" fmla="*/ 3235323 w 3333750"/>
            <a:gd name="connsiteY5" fmla="*/ 307006 h 897556"/>
            <a:gd name="connsiteX6" fmla="*/ 3333750 w 3333750"/>
            <a:gd name="connsiteY6" fmla="*/ 405433 h 897556"/>
            <a:gd name="connsiteX7" fmla="*/ 3333750 w 3333750"/>
            <a:gd name="connsiteY7" fmla="*/ 405431 h 897556"/>
            <a:gd name="connsiteX8" fmla="*/ 3333750 w 3333750"/>
            <a:gd name="connsiteY8" fmla="*/ 405431 h 897556"/>
            <a:gd name="connsiteX9" fmla="*/ 3333750 w 3333750"/>
            <a:gd name="connsiteY9" fmla="*/ 553069 h 897556"/>
            <a:gd name="connsiteX10" fmla="*/ 3333750 w 3333750"/>
            <a:gd name="connsiteY10" fmla="*/ 799129 h 897556"/>
            <a:gd name="connsiteX11" fmla="*/ 3235323 w 3333750"/>
            <a:gd name="connsiteY11" fmla="*/ 897556 h 897556"/>
            <a:gd name="connsiteX12" fmla="*/ 1389063 w 3333750"/>
            <a:gd name="connsiteY12" fmla="*/ 897556 h 897556"/>
            <a:gd name="connsiteX13" fmla="*/ 555625 w 3333750"/>
            <a:gd name="connsiteY13" fmla="*/ 897556 h 897556"/>
            <a:gd name="connsiteX14" fmla="*/ 555625 w 3333750"/>
            <a:gd name="connsiteY14" fmla="*/ 897556 h 897556"/>
            <a:gd name="connsiteX15" fmla="*/ 98427 w 3333750"/>
            <a:gd name="connsiteY15" fmla="*/ 897556 h 897556"/>
            <a:gd name="connsiteX16" fmla="*/ 0 w 3333750"/>
            <a:gd name="connsiteY16" fmla="*/ 799129 h 897556"/>
            <a:gd name="connsiteX17" fmla="*/ 0 w 3333750"/>
            <a:gd name="connsiteY17" fmla="*/ 553069 h 897556"/>
            <a:gd name="connsiteX18" fmla="*/ 0 w 3333750"/>
            <a:gd name="connsiteY18" fmla="*/ 405431 h 897556"/>
            <a:gd name="connsiteX19" fmla="*/ 0 w 3333750"/>
            <a:gd name="connsiteY19" fmla="*/ 405431 h 897556"/>
            <a:gd name="connsiteX20" fmla="*/ 0 w 3333750"/>
            <a:gd name="connsiteY20" fmla="*/ 405433 h 897556"/>
            <a:gd name="connsiteX0" fmla="*/ 0 w 3333750"/>
            <a:gd name="connsiteY0" fmla="*/ 415569 h 907692"/>
            <a:gd name="connsiteX1" fmla="*/ 98427 w 3333750"/>
            <a:gd name="connsiteY1" fmla="*/ 317142 h 907692"/>
            <a:gd name="connsiteX2" fmla="*/ 908050 w 3333750"/>
            <a:gd name="connsiteY2" fmla="*/ 321245 h 907692"/>
            <a:gd name="connsiteX3" fmla="*/ 2150834 w 3333750"/>
            <a:gd name="connsiteY3" fmla="*/ 0 h 907692"/>
            <a:gd name="connsiteX4" fmla="*/ 1389063 w 3333750"/>
            <a:gd name="connsiteY4" fmla="*/ 317142 h 907692"/>
            <a:gd name="connsiteX5" fmla="*/ 3235323 w 3333750"/>
            <a:gd name="connsiteY5" fmla="*/ 317142 h 907692"/>
            <a:gd name="connsiteX6" fmla="*/ 3333750 w 3333750"/>
            <a:gd name="connsiteY6" fmla="*/ 415569 h 907692"/>
            <a:gd name="connsiteX7" fmla="*/ 3333750 w 3333750"/>
            <a:gd name="connsiteY7" fmla="*/ 415567 h 907692"/>
            <a:gd name="connsiteX8" fmla="*/ 3333750 w 3333750"/>
            <a:gd name="connsiteY8" fmla="*/ 415567 h 907692"/>
            <a:gd name="connsiteX9" fmla="*/ 3333750 w 3333750"/>
            <a:gd name="connsiteY9" fmla="*/ 563205 h 907692"/>
            <a:gd name="connsiteX10" fmla="*/ 3333750 w 3333750"/>
            <a:gd name="connsiteY10" fmla="*/ 809265 h 907692"/>
            <a:gd name="connsiteX11" fmla="*/ 3235323 w 3333750"/>
            <a:gd name="connsiteY11" fmla="*/ 907692 h 907692"/>
            <a:gd name="connsiteX12" fmla="*/ 1389063 w 3333750"/>
            <a:gd name="connsiteY12" fmla="*/ 907692 h 907692"/>
            <a:gd name="connsiteX13" fmla="*/ 555625 w 3333750"/>
            <a:gd name="connsiteY13" fmla="*/ 907692 h 907692"/>
            <a:gd name="connsiteX14" fmla="*/ 555625 w 3333750"/>
            <a:gd name="connsiteY14" fmla="*/ 907692 h 907692"/>
            <a:gd name="connsiteX15" fmla="*/ 98427 w 3333750"/>
            <a:gd name="connsiteY15" fmla="*/ 907692 h 907692"/>
            <a:gd name="connsiteX16" fmla="*/ 0 w 3333750"/>
            <a:gd name="connsiteY16" fmla="*/ 809265 h 907692"/>
            <a:gd name="connsiteX17" fmla="*/ 0 w 3333750"/>
            <a:gd name="connsiteY17" fmla="*/ 563205 h 907692"/>
            <a:gd name="connsiteX18" fmla="*/ 0 w 3333750"/>
            <a:gd name="connsiteY18" fmla="*/ 415567 h 907692"/>
            <a:gd name="connsiteX19" fmla="*/ 0 w 3333750"/>
            <a:gd name="connsiteY19" fmla="*/ 415567 h 907692"/>
            <a:gd name="connsiteX20" fmla="*/ 0 w 3333750"/>
            <a:gd name="connsiteY20" fmla="*/ 415569 h 907692"/>
            <a:gd name="connsiteX0" fmla="*/ 0 w 3333750"/>
            <a:gd name="connsiteY0" fmla="*/ 390292 h 882415"/>
            <a:gd name="connsiteX1" fmla="*/ 98427 w 3333750"/>
            <a:gd name="connsiteY1" fmla="*/ 291865 h 882415"/>
            <a:gd name="connsiteX2" fmla="*/ 908050 w 3333750"/>
            <a:gd name="connsiteY2" fmla="*/ 295968 h 882415"/>
            <a:gd name="connsiteX3" fmla="*/ 1576643 w 3333750"/>
            <a:gd name="connsiteY3" fmla="*/ 0 h 882415"/>
            <a:gd name="connsiteX4" fmla="*/ 1389063 w 3333750"/>
            <a:gd name="connsiteY4" fmla="*/ 291865 h 882415"/>
            <a:gd name="connsiteX5" fmla="*/ 3235323 w 3333750"/>
            <a:gd name="connsiteY5" fmla="*/ 291865 h 882415"/>
            <a:gd name="connsiteX6" fmla="*/ 3333750 w 3333750"/>
            <a:gd name="connsiteY6" fmla="*/ 390292 h 882415"/>
            <a:gd name="connsiteX7" fmla="*/ 3333750 w 3333750"/>
            <a:gd name="connsiteY7" fmla="*/ 390290 h 882415"/>
            <a:gd name="connsiteX8" fmla="*/ 3333750 w 3333750"/>
            <a:gd name="connsiteY8" fmla="*/ 390290 h 882415"/>
            <a:gd name="connsiteX9" fmla="*/ 3333750 w 3333750"/>
            <a:gd name="connsiteY9" fmla="*/ 537928 h 882415"/>
            <a:gd name="connsiteX10" fmla="*/ 3333750 w 3333750"/>
            <a:gd name="connsiteY10" fmla="*/ 783988 h 882415"/>
            <a:gd name="connsiteX11" fmla="*/ 3235323 w 3333750"/>
            <a:gd name="connsiteY11" fmla="*/ 882415 h 882415"/>
            <a:gd name="connsiteX12" fmla="*/ 1389063 w 3333750"/>
            <a:gd name="connsiteY12" fmla="*/ 882415 h 882415"/>
            <a:gd name="connsiteX13" fmla="*/ 555625 w 3333750"/>
            <a:gd name="connsiteY13" fmla="*/ 882415 h 882415"/>
            <a:gd name="connsiteX14" fmla="*/ 555625 w 3333750"/>
            <a:gd name="connsiteY14" fmla="*/ 882415 h 882415"/>
            <a:gd name="connsiteX15" fmla="*/ 98427 w 3333750"/>
            <a:gd name="connsiteY15" fmla="*/ 882415 h 882415"/>
            <a:gd name="connsiteX16" fmla="*/ 0 w 3333750"/>
            <a:gd name="connsiteY16" fmla="*/ 783988 h 882415"/>
            <a:gd name="connsiteX17" fmla="*/ 0 w 3333750"/>
            <a:gd name="connsiteY17" fmla="*/ 537928 h 882415"/>
            <a:gd name="connsiteX18" fmla="*/ 0 w 3333750"/>
            <a:gd name="connsiteY18" fmla="*/ 390290 h 882415"/>
            <a:gd name="connsiteX19" fmla="*/ 0 w 3333750"/>
            <a:gd name="connsiteY19" fmla="*/ 390290 h 882415"/>
            <a:gd name="connsiteX20" fmla="*/ 0 w 3333750"/>
            <a:gd name="connsiteY20" fmla="*/ 390292 h 8824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882415">
              <a:moveTo>
                <a:pt x="0" y="390292"/>
              </a:moveTo>
              <a:cubicBezTo>
                <a:pt x="0" y="335932"/>
                <a:pt x="44067" y="291865"/>
                <a:pt x="98427" y="291865"/>
              </a:cubicBezTo>
              <a:lnTo>
                <a:pt x="908050" y="295968"/>
              </a:lnTo>
              <a:lnTo>
                <a:pt x="1576643" y="0"/>
              </a:lnTo>
              <a:lnTo>
                <a:pt x="1389063" y="291865"/>
              </a:lnTo>
              <a:lnTo>
                <a:pt x="3235323" y="291865"/>
              </a:lnTo>
              <a:cubicBezTo>
                <a:pt x="3289683" y="291865"/>
                <a:pt x="3333750" y="335932"/>
                <a:pt x="3333750" y="390292"/>
              </a:cubicBezTo>
              <a:lnTo>
                <a:pt x="3333750" y="390290"/>
              </a:lnTo>
              <a:lnTo>
                <a:pt x="3333750" y="390290"/>
              </a:lnTo>
              <a:lnTo>
                <a:pt x="3333750" y="537928"/>
              </a:lnTo>
              <a:lnTo>
                <a:pt x="3333750" y="783988"/>
              </a:lnTo>
              <a:cubicBezTo>
                <a:pt x="3333750" y="838348"/>
                <a:pt x="3289683" y="882415"/>
                <a:pt x="3235323" y="882415"/>
              </a:cubicBezTo>
              <a:lnTo>
                <a:pt x="1389063" y="882415"/>
              </a:lnTo>
              <a:lnTo>
                <a:pt x="555625" y="882415"/>
              </a:lnTo>
              <a:lnTo>
                <a:pt x="555625" y="882415"/>
              </a:lnTo>
              <a:lnTo>
                <a:pt x="98427" y="882415"/>
              </a:lnTo>
              <a:cubicBezTo>
                <a:pt x="44067" y="882415"/>
                <a:pt x="0" y="838348"/>
                <a:pt x="0" y="783988"/>
              </a:cubicBezTo>
              <a:lnTo>
                <a:pt x="0" y="537928"/>
              </a:lnTo>
              <a:lnTo>
                <a:pt x="0" y="390290"/>
              </a:lnTo>
              <a:lnTo>
                <a:pt x="0" y="390290"/>
              </a:lnTo>
              <a:lnTo>
                <a:pt x="0" y="39029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当初の完了見込年月日は前回承認時の変更した完了見込年月日を記載する。</a:t>
          </a:r>
        </a:p>
      </xdr:txBody>
    </xdr:sp>
    <xdr:clientData/>
  </xdr:twoCellAnchor>
  <xdr:twoCellAnchor>
    <xdr:from>
      <xdr:col>1</xdr:col>
      <xdr:colOff>1054983</xdr:colOff>
      <xdr:row>2</xdr:row>
      <xdr:rowOff>74466</xdr:rowOff>
    </xdr:from>
    <xdr:to>
      <xdr:col>3</xdr:col>
      <xdr:colOff>367394</xdr:colOff>
      <xdr:row>3</xdr:row>
      <xdr:rowOff>307919</xdr:rowOff>
    </xdr:to>
    <xdr:sp macro="" textlink="">
      <xdr:nvSpPr>
        <xdr:cNvPr id="36" name="吹き出し: 角を丸めた四角形 1">
          <a:extLst>
            <a:ext uri="{FF2B5EF4-FFF2-40B4-BE49-F238E27FC236}">
              <a16:creationId xmlns:a16="http://schemas.microsoft.com/office/drawing/2014/main" id="{07C01029-238A-4A93-BED7-37EC976981DE}"/>
            </a:ext>
          </a:extLst>
        </xdr:cNvPr>
        <xdr:cNvSpPr/>
      </xdr:nvSpPr>
      <xdr:spPr>
        <a:xfrm>
          <a:off x="1667304" y="645966"/>
          <a:ext cx="3340126" cy="410346"/>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175023">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565153" y="1175023"/>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目の細分がある場合は目の細分名を記載する。</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381001</xdr:colOff>
      <xdr:row>7</xdr:row>
      <xdr:rowOff>755597</xdr:rowOff>
    </xdr:from>
    <xdr:to>
      <xdr:col>2</xdr:col>
      <xdr:colOff>2656569</xdr:colOff>
      <xdr:row>8</xdr:row>
      <xdr:rowOff>258536</xdr:rowOff>
    </xdr:to>
    <xdr:sp macro="" textlink="">
      <xdr:nvSpPr>
        <xdr:cNvPr id="37" name="吹き出し: 角を丸めた四角形 36">
          <a:extLst>
            <a:ext uri="{FF2B5EF4-FFF2-40B4-BE49-F238E27FC236}">
              <a16:creationId xmlns:a16="http://schemas.microsoft.com/office/drawing/2014/main" id="{8A687020-4771-45E2-BBC2-CE9BF9B81C89}"/>
            </a:ext>
          </a:extLst>
        </xdr:cNvPr>
        <xdr:cNvSpPr/>
      </xdr:nvSpPr>
      <xdr:spPr>
        <a:xfrm>
          <a:off x="993322" y="2701418"/>
          <a:ext cx="3391354" cy="645939"/>
        </a:xfrm>
        <a:prstGeom prst="wedgeRoundRectCallout">
          <a:avLst>
            <a:gd name="adj1" fmla="val 59389"/>
            <a:gd name="adj2" fmla="val -35525"/>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箇所が特定できるよう、地先（地番）等を表示する。多数ある場合は、別表等で対応可。</a:t>
          </a:r>
          <a:endParaRPr kumimoji="1" lang="ja-JP" altLang="en-US" sz="1100">
            <a:effectLst/>
          </a:endParaRPr>
        </a:p>
      </xdr:txBody>
    </xdr:sp>
    <xdr:clientData/>
  </xdr:twoCellAnchor>
  <xdr:twoCellAnchor>
    <xdr:from>
      <xdr:col>10</xdr:col>
      <xdr:colOff>1707216</xdr:colOff>
      <xdr:row>0</xdr:row>
      <xdr:rowOff>243381</xdr:rowOff>
    </xdr:from>
    <xdr:to>
      <xdr:col>14</xdr:col>
      <xdr:colOff>863600</xdr:colOff>
      <xdr:row>4</xdr:row>
      <xdr:rowOff>275316</xdr:rowOff>
    </xdr:to>
    <xdr:sp macro="" textlink="">
      <xdr:nvSpPr>
        <xdr:cNvPr id="38" name="吹き出し: 角を丸めた四角形 1">
          <a:extLst>
            <a:ext uri="{FF2B5EF4-FFF2-40B4-BE49-F238E27FC236}">
              <a16:creationId xmlns:a16="http://schemas.microsoft.com/office/drawing/2014/main" id="{178BC1AF-769A-4D2F-8254-3A41AEB9A96E}"/>
            </a:ext>
          </a:extLst>
        </xdr:cNvPr>
        <xdr:cNvSpPr/>
      </xdr:nvSpPr>
      <xdr:spPr>
        <a:xfrm>
          <a:off x="16185216" y="243381"/>
          <a:ext cx="4789741" cy="1147721"/>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937950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896848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1257227"/>
            <a:gd name="connsiteX1" fmla="*/ 151572 w 4220483"/>
            <a:gd name="connsiteY1" fmla="*/ 0 h 1257227"/>
            <a:gd name="connsiteX2" fmla="*/ 703414 w 4220483"/>
            <a:gd name="connsiteY2" fmla="*/ 0 h 1257227"/>
            <a:gd name="connsiteX3" fmla="*/ 703414 w 4220483"/>
            <a:gd name="connsiteY3" fmla="*/ 0 h 1257227"/>
            <a:gd name="connsiteX4" fmla="*/ 1758535 w 4220483"/>
            <a:gd name="connsiteY4" fmla="*/ 0 h 1257227"/>
            <a:gd name="connsiteX5" fmla="*/ 4068911 w 4220483"/>
            <a:gd name="connsiteY5" fmla="*/ 0 h 1257227"/>
            <a:gd name="connsiteX6" fmla="*/ 4220483 w 4220483"/>
            <a:gd name="connsiteY6" fmla="*/ 151572 h 1257227"/>
            <a:gd name="connsiteX7" fmla="*/ 4220483 w 4220483"/>
            <a:gd name="connsiteY7" fmla="*/ 530490 h 1257227"/>
            <a:gd name="connsiteX8" fmla="*/ 4220483 w 4220483"/>
            <a:gd name="connsiteY8" fmla="*/ 530490 h 1257227"/>
            <a:gd name="connsiteX9" fmla="*/ 4220483 w 4220483"/>
            <a:gd name="connsiteY9" fmla="*/ 757843 h 1257227"/>
            <a:gd name="connsiteX10" fmla="*/ 4220483 w 4220483"/>
            <a:gd name="connsiteY10" fmla="*/ 757840 h 1257227"/>
            <a:gd name="connsiteX11" fmla="*/ 4068911 w 4220483"/>
            <a:gd name="connsiteY11" fmla="*/ 909412 h 1257227"/>
            <a:gd name="connsiteX12" fmla="*/ 1006626 w 4220483"/>
            <a:gd name="connsiteY12" fmla="*/ 896848 h 1257227"/>
            <a:gd name="connsiteX13" fmla="*/ 1007346 w 4220483"/>
            <a:gd name="connsiteY13" fmla="*/ 1257227 h 1257227"/>
            <a:gd name="connsiteX14" fmla="*/ 741514 w 4220483"/>
            <a:gd name="connsiteY14" fmla="*/ 909412 h 1257227"/>
            <a:gd name="connsiteX15" fmla="*/ 151572 w 4220483"/>
            <a:gd name="connsiteY15" fmla="*/ 909412 h 1257227"/>
            <a:gd name="connsiteX16" fmla="*/ 0 w 4220483"/>
            <a:gd name="connsiteY16" fmla="*/ 757840 h 1257227"/>
            <a:gd name="connsiteX17" fmla="*/ 0 w 4220483"/>
            <a:gd name="connsiteY17" fmla="*/ 757843 h 1257227"/>
            <a:gd name="connsiteX18" fmla="*/ 0 w 4220483"/>
            <a:gd name="connsiteY18" fmla="*/ 530490 h 1257227"/>
            <a:gd name="connsiteX19" fmla="*/ 0 w 4220483"/>
            <a:gd name="connsiteY19" fmla="*/ 530490 h 1257227"/>
            <a:gd name="connsiteX20" fmla="*/ 0 w 4220483"/>
            <a:gd name="connsiteY20" fmla="*/ 151572 h 1257227"/>
            <a:gd name="connsiteX0" fmla="*/ 0 w 4220483"/>
            <a:gd name="connsiteY0" fmla="*/ 151572 h 1710606"/>
            <a:gd name="connsiteX1" fmla="*/ 151572 w 4220483"/>
            <a:gd name="connsiteY1" fmla="*/ 0 h 1710606"/>
            <a:gd name="connsiteX2" fmla="*/ 703414 w 4220483"/>
            <a:gd name="connsiteY2" fmla="*/ 0 h 1710606"/>
            <a:gd name="connsiteX3" fmla="*/ 703414 w 4220483"/>
            <a:gd name="connsiteY3" fmla="*/ 0 h 1710606"/>
            <a:gd name="connsiteX4" fmla="*/ 1758535 w 4220483"/>
            <a:gd name="connsiteY4" fmla="*/ 0 h 1710606"/>
            <a:gd name="connsiteX5" fmla="*/ 4068911 w 4220483"/>
            <a:gd name="connsiteY5" fmla="*/ 0 h 1710606"/>
            <a:gd name="connsiteX6" fmla="*/ 4220483 w 4220483"/>
            <a:gd name="connsiteY6" fmla="*/ 151572 h 1710606"/>
            <a:gd name="connsiteX7" fmla="*/ 4220483 w 4220483"/>
            <a:gd name="connsiteY7" fmla="*/ 530490 h 1710606"/>
            <a:gd name="connsiteX8" fmla="*/ 4220483 w 4220483"/>
            <a:gd name="connsiteY8" fmla="*/ 530490 h 1710606"/>
            <a:gd name="connsiteX9" fmla="*/ 4220483 w 4220483"/>
            <a:gd name="connsiteY9" fmla="*/ 757843 h 1710606"/>
            <a:gd name="connsiteX10" fmla="*/ 4220483 w 4220483"/>
            <a:gd name="connsiteY10" fmla="*/ 757840 h 1710606"/>
            <a:gd name="connsiteX11" fmla="*/ 4068911 w 4220483"/>
            <a:gd name="connsiteY11" fmla="*/ 909412 h 1710606"/>
            <a:gd name="connsiteX12" fmla="*/ 1006626 w 4220483"/>
            <a:gd name="connsiteY12" fmla="*/ 896848 h 1710606"/>
            <a:gd name="connsiteX13" fmla="*/ 996956 w 4220483"/>
            <a:gd name="connsiteY13" fmla="*/ 1710606 h 1710606"/>
            <a:gd name="connsiteX14" fmla="*/ 741514 w 4220483"/>
            <a:gd name="connsiteY14" fmla="*/ 909412 h 1710606"/>
            <a:gd name="connsiteX15" fmla="*/ 151572 w 4220483"/>
            <a:gd name="connsiteY15" fmla="*/ 909412 h 1710606"/>
            <a:gd name="connsiteX16" fmla="*/ 0 w 4220483"/>
            <a:gd name="connsiteY16" fmla="*/ 757840 h 1710606"/>
            <a:gd name="connsiteX17" fmla="*/ 0 w 4220483"/>
            <a:gd name="connsiteY17" fmla="*/ 757843 h 1710606"/>
            <a:gd name="connsiteX18" fmla="*/ 0 w 4220483"/>
            <a:gd name="connsiteY18" fmla="*/ 530490 h 1710606"/>
            <a:gd name="connsiteX19" fmla="*/ 0 w 4220483"/>
            <a:gd name="connsiteY19" fmla="*/ 530490 h 1710606"/>
            <a:gd name="connsiteX20" fmla="*/ 0 w 4220483"/>
            <a:gd name="connsiteY20" fmla="*/ 151572 h 1710606"/>
            <a:gd name="connsiteX0" fmla="*/ 0 w 4220483"/>
            <a:gd name="connsiteY0" fmla="*/ 151572 h 1635026"/>
            <a:gd name="connsiteX1" fmla="*/ 151572 w 4220483"/>
            <a:gd name="connsiteY1" fmla="*/ 0 h 1635026"/>
            <a:gd name="connsiteX2" fmla="*/ 703414 w 4220483"/>
            <a:gd name="connsiteY2" fmla="*/ 0 h 1635026"/>
            <a:gd name="connsiteX3" fmla="*/ 703414 w 4220483"/>
            <a:gd name="connsiteY3" fmla="*/ 0 h 1635026"/>
            <a:gd name="connsiteX4" fmla="*/ 1758535 w 4220483"/>
            <a:gd name="connsiteY4" fmla="*/ 0 h 1635026"/>
            <a:gd name="connsiteX5" fmla="*/ 4068911 w 4220483"/>
            <a:gd name="connsiteY5" fmla="*/ 0 h 1635026"/>
            <a:gd name="connsiteX6" fmla="*/ 4220483 w 4220483"/>
            <a:gd name="connsiteY6" fmla="*/ 151572 h 1635026"/>
            <a:gd name="connsiteX7" fmla="*/ 4220483 w 4220483"/>
            <a:gd name="connsiteY7" fmla="*/ 530490 h 1635026"/>
            <a:gd name="connsiteX8" fmla="*/ 4220483 w 4220483"/>
            <a:gd name="connsiteY8" fmla="*/ 530490 h 1635026"/>
            <a:gd name="connsiteX9" fmla="*/ 4220483 w 4220483"/>
            <a:gd name="connsiteY9" fmla="*/ 757843 h 1635026"/>
            <a:gd name="connsiteX10" fmla="*/ 4220483 w 4220483"/>
            <a:gd name="connsiteY10" fmla="*/ 757840 h 1635026"/>
            <a:gd name="connsiteX11" fmla="*/ 4068911 w 4220483"/>
            <a:gd name="connsiteY11" fmla="*/ 909412 h 1635026"/>
            <a:gd name="connsiteX12" fmla="*/ 1006626 w 4220483"/>
            <a:gd name="connsiteY12" fmla="*/ 896848 h 1635026"/>
            <a:gd name="connsiteX13" fmla="*/ 726678 w 4220483"/>
            <a:gd name="connsiteY13" fmla="*/ 1635026 h 1635026"/>
            <a:gd name="connsiteX14" fmla="*/ 741514 w 4220483"/>
            <a:gd name="connsiteY14" fmla="*/ 909412 h 1635026"/>
            <a:gd name="connsiteX15" fmla="*/ 151572 w 4220483"/>
            <a:gd name="connsiteY15" fmla="*/ 909412 h 1635026"/>
            <a:gd name="connsiteX16" fmla="*/ 0 w 4220483"/>
            <a:gd name="connsiteY16" fmla="*/ 757840 h 1635026"/>
            <a:gd name="connsiteX17" fmla="*/ 0 w 4220483"/>
            <a:gd name="connsiteY17" fmla="*/ 757843 h 1635026"/>
            <a:gd name="connsiteX18" fmla="*/ 0 w 4220483"/>
            <a:gd name="connsiteY18" fmla="*/ 530490 h 1635026"/>
            <a:gd name="connsiteX19" fmla="*/ 0 w 4220483"/>
            <a:gd name="connsiteY19" fmla="*/ 530490 h 1635026"/>
            <a:gd name="connsiteX20" fmla="*/ 0 w 4220483"/>
            <a:gd name="connsiteY20" fmla="*/ 151572 h 1635026"/>
            <a:gd name="connsiteX0" fmla="*/ 0 w 4220483"/>
            <a:gd name="connsiteY0" fmla="*/ 151572 h 1786184"/>
            <a:gd name="connsiteX1" fmla="*/ 151572 w 4220483"/>
            <a:gd name="connsiteY1" fmla="*/ 0 h 1786184"/>
            <a:gd name="connsiteX2" fmla="*/ 703414 w 4220483"/>
            <a:gd name="connsiteY2" fmla="*/ 0 h 1786184"/>
            <a:gd name="connsiteX3" fmla="*/ 703414 w 4220483"/>
            <a:gd name="connsiteY3" fmla="*/ 0 h 1786184"/>
            <a:gd name="connsiteX4" fmla="*/ 1758535 w 4220483"/>
            <a:gd name="connsiteY4" fmla="*/ 0 h 1786184"/>
            <a:gd name="connsiteX5" fmla="*/ 4068911 w 4220483"/>
            <a:gd name="connsiteY5" fmla="*/ 0 h 1786184"/>
            <a:gd name="connsiteX6" fmla="*/ 4220483 w 4220483"/>
            <a:gd name="connsiteY6" fmla="*/ 151572 h 1786184"/>
            <a:gd name="connsiteX7" fmla="*/ 4220483 w 4220483"/>
            <a:gd name="connsiteY7" fmla="*/ 530490 h 1786184"/>
            <a:gd name="connsiteX8" fmla="*/ 4220483 w 4220483"/>
            <a:gd name="connsiteY8" fmla="*/ 530490 h 1786184"/>
            <a:gd name="connsiteX9" fmla="*/ 4220483 w 4220483"/>
            <a:gd name="connsiteY9" fmla="*/ 757843 h 1786184"/>
            <a:gd name="connsiteX10" fmla="*/ 4220483 w 4220483"/>
            <a:gd name="connsiteY10" fmla="*/ 757840 h 1786184"/>
            <a:gd name="connsiteX11" fmla="*/ 4068911 w 4220483"/>
            <a:gd name="connsiteY11" fmla="*/ 909412 h 1786184"/>
            <a:gd name="connsiteX12" fmla="*/ 1006626 w 4220483"/>
            <a:gd name="connsiteY12" fmla="*/ 896848 h 1786184"/>
            <a:gd name="connsiteX13" fmla="*/ 1152395 w 4220483"/>
            <a:gd name="connsiteY13" fmla="*/ 1786184 h 1786184"/>
            <a:gd name="connsiteX14" fmla="*/ 741514 w 4220483"/>
            <a:gd name="connsiteY14" fmla="*/ 909412 h 1786184"/>
            <a:gd name="connsiteX15" fmla="*/ 151572 w 4220483"/>
            <a:gd name="connsiteY15" fmla="*/ 909412 h 1786184"/>
            <a:gd name="connsiteX16" fmla="*/ 0 w 4220483"/>
            <a:gd name="connsiteY16" fmla="*/ 757840 h 1786184"/>
            <a:gd name="connsiteX17" fmla="*/ 0 w 4220483"/>
            <a:gd name="connsiteY17" fmla="*/ 757843 h 1786184"/>
            <a:gd name="connsiteX18" fmla="*/ 0 w 4220483"/>
            <a:gd name="connsiteY18" fmla="*/ 530490 h 1786184"/>
            <a:gd name="connsiteX19" fmla="*/ 0 w 4220483"/>
            <a:gd name="connsiteY19" fmla="*/ 530490 h 1786184"/>
            <a:gd name="connsiteX20" fmla="*/ 0 w 4220483"/>
            <a:gd name="connsiteY20" fmla="*/ 151572 h 1786184"/>
            <a:gd name="connsiteX0" fmla="*/ 0 w 4220483"/>
            <a:gd name="connsiteY0" fmla="*/ 151572 h 1527138"/>
            <a:gd name="connsiteX1" fmla="*/ 151572 w 4220483"/>
            <a:gd name="connsiteY1" fmla="*/ 0 h 1527138"/>
            <a:gd name="connsiteX2" fmla="*/ 703414 w 4220483"/>
            <a:gd name="connsiteY2" fmla="*/ 0 h 1527138"/>
            <a:gd name="connsiteX3" fmla="*/ 703414 w 4220483"/>
            <a:gd name="connsiteY3" fmla="*/ 0 h 1527138"/>
            <a:gd name="connsiteX4" fmla="*/ 1758535 w 4220483"/>
            <a:gd name="connsiteY4" fmla="*/ 0 h 1527138"/>
            <a:gd name="connsiteX5" fmla="*/ 4068911 w 4220483"/>
            <a:gd name="connsiteY5" fmla="*/ 0 h 1527138"/>
            <a:gd name="connsiteX6" fmla="*/ 4220483 w 4220483"/>
            <a:gd name="connsiteY6" fmla="*/ 151572 h 1527138"/>
            <a:gd name="connsiteX7" fmla="*/ 4220483 w 4220483"/>
            <a:gd name="connsiteY7" fmla="*/ 530490 h 1527138"/>
            <a:gd name="connsiteX8" fmla="*/ 4220483 w 4220483"/>
            <a:gd name="connsiteY8" fmla="*/ 530490 h 1527138"/>
            <a:gd name="connsiteX9" fmla="*/ 4220483 w 4220483"/>
            <a:gd name="connsiteY9" fmla="*/ 757843 h 1527138"/>
            <a:gd name="connsiteX10" fmla="*/ 4220483 w 4220483"/>
            <a:gd name="connsiteY10" fmla="*/ 757840 h 1527138"/>
            <a:gd name="connsiteX11" fmla="*/ 4068911 w 4220483"/>
            <a:gd name="connsiteY11" fmla="*/ 909412 h 1527138"/>
            <a:gd name="connsiteX12" fmla="*/ 1006626 w 4220483"/>
            <a:gd name="connsiteY12" fmla="*/ 896848 h 1527138"/>
            <a:gd name="connsiteX13" fmla="*/ 929411 w 4220483"/>
            <a:gd name="connsiteY13" fmla="*/ 1527138 h 1527138"/>
            <a:gd name="connsiteX14" fmla="*/ 741514 w 4220483"/>
            <a:gd name="connsiteY14" fmla="*/ 909412 h 1527138"/>
            <a:gd name="connsiteX15" fmla="*/ 151572 w 4220483"/>
            <a:gd name="connsiteY15" fmla="*/ 909412 h 1527138"/>
            <a:gd name="connsiteX16" fmla="*/ 0 w 4220483"/>
            <a:gd name="connsiteY16" fmla="*/ 757840 h 1527138"/>
            <a:gd name="connsiteX17" fmla="*/ 0 w 4220483"/>
            <a:gd name="connsiteY17" fmla="*/ 757843 h 1527138"/>
            <a:gd name="connsiteX18" fmla="*/ 0 w 4220483"/>
            <a:gd name="connsiteY18" fmla="*/ 530490 h 1527138"/>
            <a:gd name="connsiteX19" fmla="*/ 0 w 4220483"/>
            <a:gd name="connsiteY19" fmla="*/ 530490 h 1527138"/>
            <a:gd name="connsiteX20" fmla="*/ 0 w 4220483"/>
            <a:gd name="connsiteY20" fmla="*/ 151572 h 1527138"/>
            <a:gd name="connsiteX0" fmla="*/ 0 w 4220483"/>
            <a:gd name="connsiteY0" fmla="*/ 151572 h 1271563"/>
            <a:gd name="connsiteX1" fmla="*/ 151572 w 4220483"/>
            <a:gd name="connsiteY1" fmla="*/ 0 h 1271563"/>
            <a:gd name="connsiteX2" fmla="*/ 703414 w 4220483"/>
            <a:gd name="connsiteY2" fmla="*/ 0 h 1271563"/>
            <a:gd name="connsiteX3" fmla="*/ 703414 w 4220483"/>
            <a:gd name="connsiteY3" fmla="*/ 0 h 1271563"/>
            <a:gd name="connsiteX4" fmla="*/ 1758535 w 4220483"/>
            <a:gd name="connsiteY4" fmla="*/ 0 h 1271563"/>
            <a:gd name="connsiteX5" fmla="*/ 4068911 w 4220483"/>
            <a:gd name="connsiteY5" fmla="*/ 0 h 1271563"/>
            <a:gd name="connsiteX6" fmla="*/ 4220483 w 4220483"/>
            <a:gd name="connsiteY6" fmla="*/ 151572 h 1271563"/>
            <a:gd name="connsiteX7" fmla="*/ 4220483 w 4220483"/>
            <a:gd name="connsiteY7" fmla="*/ 530490 h 1271563"/>
            <a:gd name="connsiteX8" fmla="*/ 4220483 w 4220483"/>
            <a:gd name="connsiteY8" fmla="*/ 530490 h 1271563"/>
            <a:gd name="connsiteX9" fmla="*/ 4220483 w 4220483"/>
            <a:gd name="connsiteY9" fmla="*/ 757843 h 1271563"/>
            <a:gd name="connsiteX10" fmla="*/ 4220483 w 4220483"/>
            <a:gd name="connsiteY10" fmla="*/ 757840 h 1271563"/>
            <a:gd name="connsiteX11" fmla="*/ 4068911 w 4220483"/>
            <a:gd name="connsiteY11" fmla="*/ 909412 h 1271563"/>
            <a:gd name="connsiteX12" fmla="*/ 1006626 w 4220483"/>
            <a:gd name="connsiteY12" fmla="*/ 896848 h 1271563"/>
            <a:gd name="connsiteX13" fmla="*/ 929411 w 4220483"/>
            <a:gd name="connsiteY13" fmla="*/ 1271563 h 1271563"/>
            <a:gd name="connsiteX14" fmla="*/ 741514 w 4220483"/>
            <a:gd name="connsiteY14" fmla="*/ 909412 h 1271563"/>
            <a:gd name="connsiteX15" fmla="*/ 151572 w 4220483"/>
            <a:gd name="connsiteY15" fmla="*/ 909412 h 1271563"/>
            <a:gd name="connsiteX16" fmla="*/ 0 w 4220483"/>
            <a:gd name="connsiteY16" fmla="*/ 757840 h 1271563"/>
            <a:gd name="connsiteX17" fmla="*/ 0 w 4220483"/>
            <a:gd name="connsiteY17" fmla="*/ 757843 h 1271563"/>
            <a:gd name="connsiteX18" fmla="*/ 0 w 4220483"/>
            <a:gd name="connsiteY18" fmla="*/ 530490 h 1271563"/>
            <a:gd name="connsiteX19" fmla="*/ 0 w 4220483"/>
            <a:gd name="connsiteY19" fmla="*/ 530490 h 1271563"/>
            <a:gd name="connsiteX20" fmla="*/ 0 w 4220483"/>
            <a:gd name="connsiteY20" fmla="*/ 151572 h 12715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271563">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896848"/>
              </a:lnTo>
              <a:lnTo>
                <a:pt x="929411" y="1271563"/>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今回翌債を必要とする事由と、当該事由の発生時期及び当該事由による遅延期間を記載する。（</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箇所別調書及び理由書の繰越事由欄の記載方法（</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R6.6.21</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のとおり。）</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15</xdr:col>
      <xdr:colOff>1011844</xdr:colOff>
      <xdr:row>28</xdr:row>
      <xdr:rowOff>149333</xdr:rowOff>
    </xdr:from>
    <xdr:to>
      <xdr:col>15</xdr:col>
      <xdr:colOff>1011844</xdr:colOff>
      <xdr:row>29</xdr:row>
      <xdr:rowOff>102508</xdr:rowOff>
    </xdr:to>
    <xdr:cxnSp macro="">
      <xdr:nvCxnSpPr>
        <xdr:cNvPr id="117" name="直線コネクタ 116">
          <a:extLst>
            <a:ext uri="{FF2B5EF4-FFF2-40B4-BE49-F238E27FC236}">
              <a16:creationId xmlns:a16="http://schemas.microsoft.com/office/drawing/2014/main" id="{A400EBB1-8469-4D41-8F6C-A871D844A95A}"/>
            </a:ext>
          </a:extLst>
        </xdr:cNvPr>
        <xdr:cNvCxnSpPr>
          <a:stCxn id="98" idx="2"/>
        </xdr:cNvCxnSpPr>
      </xdr:nvCxnSpPr>
      <xdr:spPr>
        <a:xfrm>
          <a:off x="22252594" y="8599369"/>
          <a:ext cx="0" cy="13006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421876</xdr:colOff>
      <xdr:row>45</xdr:row>
      <xdr:rowOff>1344705</xdr:rowOff>
    </xdr:from>
    <xdr:to>
      <xdr:col>16</xdr:col>
      <xdr:colOff>1811405</xdr:colOff>
      <xdr:row>48</xdr:row>
      <xdr:rowOff>16782</xdr:rowOff>
    </xdr:to>
    <xdr:sp macro="" textlink="">
      <xdr:nvSpPr>
        <xdr:cNvPr id="141" name="吹き出し: 角を丸めた四角形 140">
          <a:extLst>
            <a:ext uri="{FF2B5EF4-FFF2-40B4-BE49-F238E27FC236}">
              <a16:creationId xmlns:a16="http://schemas.microsoft.com/office/drawing/2014/main" id="{669BE20D-C199-403A-8FAE-9E34CB98067A}"/>
            </a:ext>
          </a:extLst>
        </xdr:cNvPr>
        <xdr:cNvSpPr/>
      </xdr:nvSpPr>
      <xdr:spPr>
        <a:xfrm>
          <a:off x="21662626" y="13250955"/>
          <a:ext cx="2831886" cy="604291"/>
        </a:xfrm>
        <a:prstGeom prst="wedgeRoundRectCallout">
          <a:avLst>
            <a:gd name="adj1" fmla="val 24359"/>
            <a:gd name="adj2" fmla="val -76942"/>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備考欄に</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既承認に係る「承認年月日」</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、「承認番号」</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を記載する。</a:t>
          </a:r>
        </a:p>
        <a:p>
          <a:pPr algn="l"/>
          <a:endParaRPr kumimoji="1" lang="ja-JP" altLang="en-US" sz="1100">
            <a:effectLst/>
          </a:endParaRPr>
        </a:p>
      </xdr:txBody>
    </xdr:sp>
    <xdr:clientData/>
  </xdr:twoCellAnchor>
  <xdr:twoCellAnchor>
    <xdr:from>
      <xdr:col>12</xdr:col>
      <xdr:colOff>1020510</xdr:colOff>
      <xdr:row>39</xdr:row>
      <xdr:rowOff>153680</xdr:rowOff>
    </xdr:from>
    <xdr:to>
      <xdr:col>16</xdr:col>
      <xdr:colOff>693965</xdr:colOff>
      <xdr:row>43</xdr:row>
      <xdr:rowOff>36205</xdr:rowOff>
    </xdr:to>
    <xdr:sp macro="" textlink="">
      <xdr:nvSpPr>
        <xdr:cNvPr id="143" name="吹き出し: 角を丸めた四角形 1">
          <a:extLst>
            <a:ext uri="{FF2B5EF4-FFF2-40B4-BE49-F238E27FC236}">
              <a16:creationId xmlns:a16="http://schemas.microsoft.com/office/drawing/2014/main" id="{50E6CD75-CFE9-4B31-9F57-C5B087381A5A}"/>
            </a:ext>
          </a:extLst>
        </xdr:cNvPr>
        <xdr:cNvSpPr/>
      </xdr:nvSpPr>
      <xdr:spPr>
        <a:xfrm>
          <a:off x="17321867" y="10508716"/>
          <a:ext cx="5687812" cy="780596"/>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937950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896848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1257227"/>
            <a:gd name="connsiteX1" fmla="*/ 151572 w 4220483"/>
            <a:gd name="connsiteY1" fmla="*/ 0 h 1257227"/>
            <a:gd name="connsiteX2" fmla="*/ 703414 w 4220483"/>
            <a:gd name="connsiteY2" fmla="*/ 0 h 1257227"/>
            <a:gd name="connsiteX3" fmla="*/ 703414 w 4220483"/>
            <a:gd name="connsiteY3" fmla="*/ 0 h 1257227"/>
            <a:gd name="connsiteX4" fmla="*/ 1758535 w 4220483"/>
            <a:gd name="connsiteY4" fmla="*/ 0 h 1257227"/>
            <a:gd name="connsiteX5" fmla="*/ 4068911 w 4220483"/>
            <a:gd name="connsiteY5" fmla="*/ 0 h 1257227"/>
            <a:gd name="connsiteX6" fmla="*/ 4220483 w 4220483"/>
            <a:gd name="connsiteY6" fmla="*/ 151572 h 1257227"/>
            <a:gd name="connsiteX7" fmla="*/ 4220483 w 4220483"/>
            <a:gd name="connsiteY7" fmla="*/ 530490 h 1257227"/>
            <a:gd name="connsiteX8" fmla="*/ 4220483 w 4220483"/>
            <a:gd name="connsiteY8" fmla="*/ 530490 h 1257227"/>
            <a:gd name="connsiteX9" fmla="*/ 4220483 w 4220483"/>
            <a:gd name="connsiteY9" fmla="*/ 757843 h 1257227"/>
            <a:gd name="connsiteX10" fmla="*/ 4220483 w 4220483"/>
            <a:gd name="connsiteY10" fmla="*/ 757840 h 1257227"/>
            <a:gd name="connsiteX11" fmla="*/ 4068911 w 4220483"/>
            <a:gd name="connsiteY11" fmla="*/ 909412 h 1257227"/>
            <a:gd name="connsiteX12" fmla="*/ 1006626 w 4220483"/>
            <a:gd name="connsiteY12" fmla="*/ 896848 h 1257227"/>
            <a:gd name="connsiteX13" fmla="*/ 1007346 w 4220483"/>
            <a:gd name="connsiteY13" fmla="*/ 1257227 h 1257227"/>
            <a:gd name="connsiteX14" fmla="*/ 741514 w 4220483"/>
            <a:gd name="connsiteY14" fmla="*/ 909412 h 1257227"/>
            <a:gd name="connsiteX15" fmla="*/ 151572 w 4220483"/>
            <a:gd name="connsiteY15" fmla="*/ 909412 h 1257227"/>
            <a:gd name="connsiteX16" fmla="*/ 0 w 4220483"/>
            <a:gd name="connsiteY16" fmla="*/ 757840 h 1257227"/>
            <a:gd name="connsiteX17" fmla="*/ 0 w 4220483"/>
            <a:gd name="connsiteY17" fmla="*/ 757843 h 1257227"/>
            <a:gd name="connsiteX18" fmla="*/ 0 w 4220483"/>
            <a:gd name="connsiteY18" fmla="*/ 530490 h 1257227"/>
            <a:gd name="connsiteX19" fmla="*/ 0 w 4220483"/>
            <a:gd name="connsiteY19" fmla="*/ 530490 h 1257227"/>
            <a:gd name="connsiteX20" fmla="*/ 0 w 4220483"/>
            <a:gd name="connsiteY20" fmla="*/ 151572 h 1257227"/>
            <a:gd name="connsiteX0" fmla="*/ 0 w 4220483"/>
            <a:gd name="connsiteY0" fmla="*/ 151572 h 1710606"/>
            <a:gd name="connsiteX1" fmla="*/ 151572 w 4220483"/>
            <a:gd name="connsiteY1" fmla="*/ 0 h 1710606"/>
            <a:gd name="connsiteX2" fmla="*/ 703414 w 4220483"/>
            <a:gd name="connsiteY2" fmla="*/ 0 h 1710606"/>
            <a:gd name="connsiteX3" fmla="*/ 703414 w 4220483"/>
            <a:gd name="connsiteY3" fmla="*/ 0 h 1710606"/>
            <a:gd name="connsiteX4" fmla="*/ 1758535 w 4220483"/>
            <a:gd name="connsiteY4" fmla="*/ 0 h 1710606"/>
            <a:gd name="connsiteX5" fmla="*/ 4068911 w 4220483"/>
            <a:gd name="connsiteY5" fmla="*/ 0 h 1710606"/>
            <a:gd name="connsiteX6" fmla="*/ 4220483 w 4220483"/>
            <a:gd name="connsiteY6" fmla="*/ 151572 h 1710606"/>
            <a:gd name="connsiteX7" fmla="*/ 4220483 w 4220483"/>
            <a:gd name="connsiteY7" fmla="*/ 530490 h 1710606"/>
            <a:gd name="connsiteX8" fmla="*/ 4220483 w 4220483"/>
            <a:gd name="connsiteY8" fmla="*/ 530490 h 1710606"/>
            <a:gd name="connsiteX9" fmla="*/ 4220483 w 4220483"/>
            <a:gd name="connsiteY9" fmla="*/ 757843 h 1710606"/>
            <a:gd name="connsiteX10" fmla="*/ 4220483 w 4220483"/>
            <a:gd name="connsiteY10" fmla="*/ 757840 h 1710606"/>
            <a:gd name="connsiteX11" fmla="*/ 4068911 w 4220483"/>
            <a:gd name="connsiteY11" fmla="*/ 909412 h 1710606"/>
            <a:gd name="connsiteX12" fmla="*/ 1006626 w 4220483"/>
            <a:gd name="connsiteY12" fmla="*/ 896848 h 1710606"/>
            <a:gd name="connsiteX13" fmla="*/ 996956 w 4220483"/>
            <a:gd name="connsiteY13" fmla="*/ 1710606 h 1710606"/>
            <a:gd name="connsiteX14" fmla="*/ 741514 w 4220483"/>
            <a:gd name="connsiteY14" fmla="*/ 909412 h 1710606"/>
            <a:gd name="connsiteX15" fmla="*/ 151572 w 4220483"/>
            <a:gd name="connsiteY15" fmla="*/ 909412 h 1710606"/>
            <a:gd name="connsiteX16" fmla="*/ 0 w 4220483"/>
            <a:gd name="connsiteY16" fmla="*/ 757840 h 1710606"/>
            <a:gd name="connsiteX17" fmla="*/ 0 w 4220483"/>
            <a:gd name="connsiteY17" fmla="*/ 757843 h 1710606"/>
            <a:gd name="connsiteX18" fmla="*/ 0 w 4220483"/>
            <a:gd name="connsiteY18" fmla="*/ 530490 h 1710606"/>
            <a:gd name="connsiteX19" fmla="*/ 0 w 4220483"/>
            <a:gd name="connsiteY19" fmla="*/ 530490 h 1710606"/>
            <a:gd name="connsiteX20" fmla="*/ 0 w 4220483"/>
            <a:gd name="connsiteY20" fmla="*/ 151572 h 1710606"/>
            <a:gd name="connsiteX0" fmla="*/ 0 w 4220483"/>
            <a:gd name="connsiteY0" fmla="*/ 151572 h 1635026"/>
            <a:gd name="connsiteX1" fmla="*/ 151572 w 4220483"/>
            <a:gd name="connsiteY1" fmla="*/ 0 h 1635026"/>
            <a:gd name="connsiteX2" fmla="*/ 703414 w 4220483"/>
            <a:gd name="connsiteY2" fmla="*/ 0 h 1635026"/>
            <a:gd name="connsiteX3" fmla="*/ 703414 w 4220483"/>
            <a:gd name="connsiteY3" fmla="*/ 0 h 1635026"/>
            <a:gd name="connsiteX4" fmla="*/ 1758535 w 4220483"/>
            <a:gd name="connsiteY4" fmla="*/ 0 h 1635026"/>
            <a:gd name="connsiteX5" fmla="*/ 4068911 w 4220483"/>
            <a:gd name="connsiteY5" fmla="*/ 0 h 1635026"/>
            <a:gd name="connsiteX6" fmla="*/ 4220483 w 4220483"/>
            <a:gd name="connsiteY6" fmla="*/ 151572 h 1635026"/>
            <a:gd name="connsiteX7" fmla="*/ 4220483 w 4220483"/>
            <a:gd name="connsiteY7" fmla="*/ 530490 h 1635026"/>
            <a:gd name="connsiteX8" fmla="*/ 4220483 w 4220483"/>
            <a:gd name="connsiteY8" fmla="*/ 530490 h 1635026"/>
            <a:gd name="connsiteX9" fmla="*/ 4220483 w 4220483"/>
            <a:gd name="connsiteY9" fmla="*/ 757843 h 1635026"/>
            <a:gd name="connsiteX10" fmla="*/ 4220483 w 4220483"/>
            <a:gd name="connsiteY10" fmla="*/ 757840 h 1635026"/>
            <a:gd name="connsiteX11" fmla="*/ 4068911 w 4220483"/>
            <a:gd name="connsiteY11" fmla="*/ 909412 h 1635026"/>
            <a:gd name="connsiteX12" fmla="*/ 1006626 w 4220483"/>
            <a:gd name="connsiteY12" fmla="*/ 896848 h 1635026"/>
            <a:gd name="connsiteX13" fmla="*/ 726678 w 4220483"/>
            <a:gd name="connsiteY13" fmla="*/ 1635026 h 1635026"/>
            <a:gd name="connsiteX14" fmla="*/ 741514 w 4220483"/>
            <a:gd name="connsiteY14" fmla="*/ 909412 h 1635026"/>
            <a:gd name="connsiteX15" fmla="*/ 151572 w 4220483"/>
            <a:gd name="connsiteY15" fmla="*/ 909412 h 1635026"/>
            <a:gd name="connsiteX16" fmla="*/ 0 w 4220483"/>
            <a:gd name="connsiteY16" fmla="*/ 757840 h 1635026"/>
            <a:gd name="connsiteX17" fmla="*/ 0 w 4220483"/>
            <a:gd name="connsiteY17" fmla="*/ 757843 h 1635026"/>
            <a:gd name="connsiteX18" fmla="*/ 0 w 4220483"/>
            <a:gd name="connsiteY18" fmla="*/ 530490 h 1635026"/>
            <a:gd name="connsiteX19" fmla="*/ 0 w 4220483"/>
            <a:gd name="connsiteY19" fmla="*/ 530490 h 1635026"/>
            <a:gd name="connsiteX20" fmla="*/ 0 w 4220483"/>
            <a:gd name="connsiteY20" fmla="*/ 151572 h 1635026"/>
            <a:gd name="connsiteX0" fmla="*/ 0 w 4220483"/>
            <a:gd name="connsiteY0" fmla="*/ 151572 h 1786184"/>
            <a:gd name="connsiteX1" fmla="*/ 151572 w 4220483"/>
            <a:gd name="connsiteY1" fmla="*/ 0 h 1786184"/>
            <a:gd name="connsiteX2" fmla="*/ 703414 w 4220483"/>
            <a:gd name="connsiteY2" fmla="*/ 0 h 1786184"/>
            <a:gd name="connsiteX3" fmla="*/ 703414 w 4220483"/>
            <a:gd name="connsiteY3" fmla="*/ 0 h 1786184"/>
            <a:gd name="connsiteX4" fmla="*/ 1758535 w 4220483"/>
            <a:gd name="connsiteY4" fmla="*/ 0 h 1786184"/>
            <a:gd name="connsiteX5" fmla="*/ 4068911 w 4220483"/>
            <a:gd name="connsiteY5" fmla="*/ 0 h 1786184"/>
            <a:gd name="connsiteX6" fmla="*/ 4220483 w 4220483"/>
            <a:gd name="connsiteY6" fmla="*/ 151572 h 1786184"/>
            <a:gd name="connsiteX7" fmla="*/ 4220483 w 4220483"/>
            <a:gd name="connsiteY7" fmla="*/ 530490 h 1786184"/>
            <a:gd name="connsiteX8" fmla="*/ 4220483 w 4220483"/>
            <a:gd name="connsiteY8" fmla="*/ 530490 h 1786184"/>
            <a:gd name="connsiteX9" fmla="*/ 4220483 w 4220483"/>
            <a:gd name="connsiteY9" fmla="*/ 757843 h 1786184"/>
            <a:gd name="connsiteX10" fmla="*/ 4220483 w 4220483"/>
            <a:gd name="connsiteY10" fmla="*/ 757840 h 1786184"/>
            <a:gd name="connsiteX11" fmla="*/ 4068911 w 4220483"/>
            <a:gd name="connsiteY11" fmla="*/ 909412 h 1786184"/>
            <a:gd name="connsiteX12" fmla="*/ 1006626 w 4220483"/>
            <a:gd name="connsiteY12" fmla="*/ 896848 h 1786184"/>
            <a:gd name="connsiteX13" fmla="*/ 1152395 w 4220483"/>
            <a:gd name="connsiteY13" fmla="*/ 1786184 h 1786184"/>
            <a:gd name="connsiteX14" fmla="*/ 741514 w 4220483"/>
            <a:gd name="connsiteY14" fmla="*/ 909412 h 1786184"/>
            <a:gd name="connsiteX15" fmla="*/ 151572 w 4220483"/>
            <a:gd name="connsiteY15" fmla="*/ 909412 h 1786184"/>
            <a:gd name="connsiteX16" fmla="*/ 0 w 4220483"/>
            <a:gd name="connsiteY16" fmla="*/ 757840 h 1786184"/>
            <a:gd name="connsiteX17" fmla="*/ 0 w 4220483"/>
            <a:gd name="connsiteY17" fmla="*/ 757843 h 1786184"/>
            <a:gd name="connsiteX18" fmla="*/ 0 w 4220483"/>
            <a:gd name="connsiteY18" fmla="*/ 530490 h 1786184"/>
            <a:gd name="connsiteX19" fmla="*/ 0 w 4220483"/>
            <a:gd name="connsiteY19" fmla="*/ 530490 h 1786184"/>
            <a:gd name="connsiteX20" fmla="*/ 0 w 4220483"/>
            <a:gd name="connsiteY20" fmla="*/ 151572 h 1786184"/>
            <a:gd name="connsiteX0" fmla="*/ 0 w 4220483"/>
            <a:gd name="connsiteY0" fmla="*/ 151572 h 1527138"/>
            <a:gd name="connsiteX1" fmla="*/ 151572 w 4220483"/>
            <a:gd name="connsiteY1" fmla="*/ 0 h 1527138"/>
            <a:gd name="connsiteX2" fmla="*/ 703414 w 4220483"/>
            <a:gd name="connsiteY2" fmla="*/ 0 h 1527138"/>
            <a:gd name="connsiteX3" fmla="*/ 703414 w 4220483"/>
            <a:gd name="connsiteY3" fmla="*/ 0 h 1527138"/>
            <a:gd name="connsiteX4" fmla="*/ 1758535 w 4220483"/>
            <a:gd name="connsiteY4" fmla="*/ 0 h 1527138"/>
            <a:gd name="connsiteX5" fmla="*/ 4068911 w 4220483"/>
            <a:gd name="connsiteY5" fmla="*/ 0 h 1527138"/>
            <a:gd name="connsiteX6" fmla="*/ 4220483 w 4220483"/>
            <a:gd name="connsiteY6" fmla="*/ 151572 h 1527138"/>
            <a:gd name="connsiteX7" fmla="*/ 4220483 w 4220483"/>
            <a:gd name="connsiteY7" fmla="*/ 530490 h 1527138"/>
            <a:gd name="connsiteX8" fmla="*/ 4220483 w 4220483"/>
            <a:gd name="connsiteY8" fmla="*/ 530490 h 1527138"/>
            <a:gd name="connsiteX9" fmla="*/ 4220483 w 4220483"/>
            <a:gd name="connsiteY9" fmla="*/ 757843 h 1527138"/>
            <a:gd name="connsiteX10" fmla="*/ 4220483 w 4220483"/>
            <a:gd name="connsiteY10" fmla="*/ 757840 h 1527138"/>
            <a:gd name="connsiteX11" fmla="*/ 4068911 w 4220483"/>
            <a:gd name="connsiteY11" fmla="*/ 909412 h 1527138"/>
            <a:gd name="connsiteX12" fmla="*/ 1006626 w 4220483"/>
            <a:gd name="connsiteY12" fmla="*/ 896848 h 1527138"/>
            <a:gd name="connsiteX13" fmla="*/ 929411 w 4220483"/>
            <a:gd name="connsiteY13" fmla="*/ 1527138 h 1527138"/>
            <a:gd name="connsiteX14" fmla="*/ 741514 w 4220483"/>
            <a:gd name="connsiteY14" fmla="*/ 909412 h 1527138"/>
            <a:gd name="connsiteX15" fmla="*/ 151572 w 4220483"/>
            <a:gd name="connsiteY15" fmla="*/ 909412 h 1527138"/>
            <a:gd name="connsiteX16" fmla="*/ 0 w 4220483"/>
            <a:gd name="connsiteY16" fmla="*/ 757840 h 1527138"/>
            <a:gd name="connsiteX17" fmla="*/ 0 w 4220483"/>
            <a:gd name="connsiteY17" fmla="*/ 757843 h 1527138"/>
            <a:gd name="connsiteX18" fmla="*/ 0 w 4220483"/>
            <a:gd name="connsiteY18" fmla="*/ 530490 h 1527138"/>
            <a:gd name="connsiteX19" fmla="*/ 0 w 4220483"/>
            <a:gd name="connsiteY19" fmla="*/ 530490 h 1527138"/>
            <a:gd name="connsiteX20" fmla="*/ 0 w 4220483"/>
            <a:gd name="connsiteY20" fmla="*/ 151572 h 1527138"/>
            <a:gd name="connsiteX0" fmla="*/ 0 w 4220483"/>
            <a:gd name="connsiteY0" fmla="*/ 151572 h 1300447"/>
            <a:gd name="connsiteX1" fmla="*/ 151572 w 4220483"/>
            <a:gd name="connsiteY1" fmla="*/ 0 h 1300447"/>
            <a:gd name="connsiteX2" fmla="*/ 703414 w 4220483"/>
            <a:gd name="connsiteY2" fmla="*/ 0 h 1300447"/>
            <a:gd name="connsiteX3" fmla="*/ 703414 w 4220483"/>
            <a:gd name="connsiteY3" fmla="*/ 0 h 1300447"/>
            <a:gd name="connsiteX4" fmla="*/ 1758535 w 4220483"/>
            <a:gd name="connsiteY4" fmla="*/ 0 h 1300447"/>
            <a:gd name="connsiteX5" fmla="*/ 4068911 w 4220483"/>
            <a:gd name="connsiteY5" fmla="*/ 0 h 1300447"/>
            <a:gd name="connsiteX6" fmla="*/ 4220483 w 4220483"/>
            <a:gd name="connsiteY6" fmla="*/ 151572 h 1300447"/>
            <a:gd name="connsiteX7" fmla="*/ 4220483 w 4220483"/>
            <a:gd name="connsiteY7" fmla="*/ 530490 h 1300447"/>
            <a:gd name="connsiteX8" fmla="*/ 4220483 w 4220483"/>
            <a:gd name="connsiteY8" fmla="*/ 530490 h 1300447"/>
            <a:gd name="connsiteX9" fmla="*/ 4220483 w 4220483"/>
            <a:gd name="connsiteY9" fmla="*/ 757843 h 1300447"/>
            <a:gd name="connsiteX10" fmla="*/ 4220483 w 4220483"/>
            <a:gd name="connsiteY10" fmla="*/ 757840 h 1300447"/>
            <a:gd name="connsiteX11" fmla="*/ 4068911 w 4220483"/>
            <a:gd name="connsiteY11" fmla="*/ 909412 h 1300447"/>
            <a:gd name="connsiteX12" fmla="*/ 1006626 w 4220483"/>
            <a:gd name="connsiteY12" fmla="*/ 896848 h 1300447"/>
            <a:gd name="connsiteX13" fmla="*/ 919012 w 4220483"/>
            <a:gd name="connsiteY13" fmla="*/ 1300447 h 1300447"/>
            <a:gd name="connsiteX14" fmla="*/ 741514 w 4220483"/>
            <a:gd name="connsiteY14" fmla="*/ 909412 h 1300447"/>
            <a:gd name="connsiteX15" fmla="*/ 151572 w 4220483"/>
            <a:gd name="connsiteY15" fmla="*/ 909412 h 1300447"/>
            <a:gd name="connsiteX16" fmla="*/ 0 w 4220483"/>
            <a:gd name="connsiteY16" fmla="*/ 757840 h 1300447"/>
            <a:gd name="connsiteX17" fmla="*/ 0 w 4220483"/>
            <a:gd name="connsiteY17" fmla="*/ 757843 h 1300447"/>
            <a:gd name="connsiteX18" fmla="*/ 0 w 4220483"/>
            <a:gd name="connsiteY18" fmla="*/ 530490 h 1300447"/>
            <a:gd name="connsiteX19" fmla="*/ 0 w 4220483"/>
            <a:gd name="connsiteY19" fmla="*/ 530490 h 1300447"/>
            <a:gd name="connsiteX20" fmla="*/ 0 w 4220483"/>
            <a:gd name="connsiteY20" fmla="*/ 151572 h 13004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300447">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896848"/>
              </a:lnTo>
              <a:lnTo>
                <a:pt x="919012" y="1300447"/>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今回変更を必要とする事由とその発生時期を記載する。</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箇所別調書及び理由書の繰越事由欄の記載方法（</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R6.6.21</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のとおり。）</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xdr:col>
      <xdr:colOff>601889</xdr:colOff>
      <xdr:row>1</xdr:row>
      <xdr:rowOff>37646</xdr:rowOff>
    </xdr:from>
    <xdr:to>
      <xdr:col>5</xdr:col>
      <xdr:colOff>1135743</xdr:colOff>
      <xdr:row>5</xdr:row>
      <xdr:rowOff>170088</xdr:rowOff>
    </xdr:to>
    <xdr:sp macro="" textlink="">
      <xdr:nvSpPr>
        <xdr:cNvPr id="2" name="吹き出し: 角を丸めた四角形 1">
          <a:extLst>
            <a:ext uri="{FF2B5EF4-FFF2-40B4-BE49-F238E27FC236}">
              <a16:creationId xmlns:a16="http://schemas.microsoft.com/office/drawing/2014/main" id="{91A2550A-ADBC-43CF-A2BC-969CA195C3B8}"/>
            </a:ext>
          </a:extLst>
        </xdr:cNvPr>
        <xdr:cNvSpPr/>
      </xdr:nvSpPr>
      <xdr:spPr>
        <a:xfrm>
          <a:off x="5173889" y="432253"/>
          <a:ext cx="3881211" cy="1139371"/>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937950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896848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1257227"/>
            <a:gd name="connsiteX1" fmla="*/ 151572 w 4220483"/>
            <a:gd name="connsiteY1" fmla="*/ 0 h 1257227"/>
            <a:gd name="connsiteX2" fmla="*/ 703414 w 4220483"/>
            <a:gd name="connsiteY2" fmla="*/ 0 h 1257227"/>
            <a:gd name="connsiteX3" fmla="*/ 703414 w 4220483"/>
            <a:gd name="connsiteY3" fmla="*/ 0 h 1257227"/>
            <a:gd name="connsiteX4" fmla="*/ 1758535 w 4220483"/>
            <a:gd name="connsiteY4" fmla="*/ 0 h 1257227"/>
            <a:gd name="connsiteX5" fmla="*/ 4068911 w 4220483"/>
            <a:gd name="connsiteY5" fmla="*/ 0 h 1257227"/>
            <a:gd name="connsiteX6" fmla="*/ 4220483 w 4220483"/>
            <a:gd name="connsiteY6" fmla="*/ 151572 h 1257227"/>
            <a:gd name="connsiteX7" fmla="*/ 4220483 w 4220483"/>
            <a:gd name="connsiteY7" fmla="*/ 530490 h 1257227"/>
            <a:gd name="connsiteX8" fmla="*/ 4220483 w 4220483"/>
            <a:gd name="connsiteY8" fmla="*/ 530490 h 1257227"/>
            <a:gd name="connsiteX9" fmla="*/ 4220483 w 4220483"/>
            <a:gd name="connsiteY9" fmla="*/ 757843 h 1257227"/>
            <a:gd name="connsiteX10" fmla="*/ 4220483 w 4220483"/>
            <a:gd name="connsiteY10" fmla="*/ 757840 h 1257227"/>
            <a:gd name="connsiteX11" fmla="*/ 4068911 w 4220483"/>
            <a:gd name="connsiteY11" fmla="*/ 909412 h 1257227"/>
            <a:gd name="connsiteX12" fmla="*/ 1006626 w 4220483"/>
            <a:gd name="connsiteY12" fmla="*/ 896848 h 1257227"/>
            <a:gd name="connsiteX13" fmla="*/ 1007346 w 4220483"/>
            <a:gd name="connsiteY13" fmla="*/ 1257227 h 1257227"/>
            <a:gd name="connsiteX14" fmla="*/ 741514 w 4220483"/>
            <a:gd name="connsiteY14" fmla="*/ 909412 h 1257227"/>
            <a:gd name="connsiteX15" fmla="*/ 151572 w 4220483"/>
            <a:gd name="connsiteY15" fmla="*/ 909412 h 1257227"/>
            <a:gd name="connsiteX16" fmla="*/ 0 w 4220483"/>
            <a:gd name="connsiteY16" fmla="*/ 757840 h 1257227"/>
            <a:gd name="connsiteX17" fmla="*/ 0 w 4220483"/>
            <a:gd name="connsiteY17" fmla="*/ 757843 h 1257227"/>
            <a:gd name="connsiteX18" fmla="*/ 0 w 4220483"/>
            <a:gd name="connsiteY18" fmla="*/ 530490 h 1257227"/>
            <a:gd name="connsiteX19" fmla="*/ 0 w 4220483"/>
            <a:gd name="connsiteY19" fmla="*/ 530490 h 1257227"/>
            <a:gd name="connsiteX20" fmla="*/ 0 w 4220483"/>
            <a:gd name="connsiteY20" fmla="*/ 151572 h 1257227"/>
            <a:gd name="connsiteX0" fmla="*/ 0 w 4220483"/>
            <a:gd name="connsiteY0" fmla="*/ 151572 h 1710606"/>
            <a:gd name="connsiteX1" fmla="*/ 151572 w 4220483"/>
            <a:gd name="connsiteY1" fmla="*/ 0 h 1710606"/>
            <a:gd name="connsiteX2" fmla="*/ 703414 w 4220483"/>
            <a:gd name="connsiteY2" fmla="*/ 0 h 1710606"/>
            <a:gd name="connsiteX3" fmla="*/ 703414 w 4220483"/>
            <a:gd name="connsiteY3" fmla="*/ 0 h 1710606"/>
            <a:gd name="connsiteX4" fmla="*/ 1758535 w 4220483"/>
            <a:gd name="connsiteY4" fmla="*/ 0 h 1710606"/>
            <a:gd name="connsiteX5" fmla="*/ 4068911 w 4220483"/>
            <a:gd name="connsiteY5" fmla="*/ 0 h 1710606"/>
            <a:gd name="connsiteX6" fmla="*/ 4220483 w 4220483"/>
            <a:gd name="connsiteY6" fmla="*/ 151572 h 1710606"/>
            <a:gd name="connsiteX7" fmla="*/ 4220483 w 4220483"/>
            <a:gd name="connsiteY7" fmla="*/ 530490 h 1710606"/>
            <a:gd name="connsiteX8" fmla="*/ 4220483 w 4220483"/>
            <a:gd name="connsiteY8" fmla="*/ 530490 h 1710606"/>
            <a:gd name="connsiteX9" fmla="*/ 4220483 w 4220483"/>
            <a:gd name="connsiteY9" fmla="*/ 757843 h 1710606"/>
            <a:gd name="connsiteX10" fmla="*/ 4220483 w 4220483"/>
            <a:gd name="connsiteY10" fmla="*/ 757840 h 1710606"/>
            <a:gd name="connsiteX11" fmla="*/ 4068911 w 4220483"/>
            <a:gd name="connsiteY11" fmla="*/ 909412 h 1710606"/>
            <a:gd name="connsiteX12" fmla="*/ 1006626 w 4220483"/>
            <a:gd name="connsiteY12" fmla="*/ 896848 h 1710606"/>
            <a:gd name="connsiteX13" fmla="*/ 996956 w 4220483"/>
            <a:gd name="connsiteY13" fmla="*/ 1710606 h 1710606"/>
            <a:gd name="connsiteX14" fmla="*/ 741514 w 4220483"/>
            <a:gd name="connsiteY14" fmla="*/ 909412 h 1710606"/>
            <a:gd name="connsiteX15" fmla="*/ 151572 w 4220483"/>
            <a:gd name="connsiteY15" fmla="*/ 909412 h 1710606"/>
            <a:gd name="connsiteX16" fmla="*/ 0 w 4220483"/>
            <a:gd name="connsiteY16" fmla="*/ 757840 h 1710606"/>
            <a:gd name="connsiteX17" fmla="*/ 0 w 4220483"/>
            <a:gd name="connsiteY17" fmla="*/ 757843 h 1710606"/>
            <a:gd name="connsiteX18" fmla="*/ 0 w 4220483"/>
            <a:gd name="connsiteY18" fmla="*/ 530490 h 1710606"/>
            <a:gd name="connsiteX19" fmla="*/ 0 w 4220483"/>
            <a:gd name="connsiteY19" fmla="*/ 530490 h 1710606"/>
            <a:gd name="connsiteX20" fmla="*/ 0 w 4220483"/>
            <a:gd name="connsiteY20" fmla="*/ 151572 h 1710606"/>
            <a:gd name="connsiteX0" fmla="*/ 0 w 4220483"/>
            <a:gd name="connsiteY0" fmla="*/ 151572 h 1635026"/>
            <a:gd name="connsiteX1" fmla="*/ 151572 w 4220483"/>
            <a:gd name="connsiteY1" fmla="*/ 0 h 1635026"/>
            <a:gd name="connsiteX2" fmla="*/ 703414 w 4220483"/>
            <a:gd name="connsiteY2" fmla="*/ 0 h 1635026"/>
            <a:gd name="connsiteX3" fmla="*/ 703414 w 4220483"/>
            <a:gd name="connsiteY3" fmla="*/ 0 h 1635026"/>
            <a:gd name="connsiteX4" fmla="*/ 1758535 w 4220483"/>
            <a:gd name="connsiteY4" fmla="*/ 0 h 1635026"/>
            <a:gd name="connsiteX5" fmla="*/ 4068911 w 4220483"/>
            <a:gd name="connsiteY5" fmla="*/ 0 h 1635026"/>
            <a:gd name="connsiteX6" fmla="*/ 4220483 w 4220483"/>
            <a:gd name="connsiteY6" fmla="*/ 151572 h 1635026"/>
            <a:gd name="connsiteX7" fmla="*/ 4220483 w 4220483"/>
            <a:gd name="connsiteY7" fmla="*/ 530490 h 1635026"/>
            <a:gd name="connsiteX8" fmla="*/ 4220483 w 4220483"/>
            <a:gd name="connsiteY8" fmla="*/ 530490 h 1635026"/>
            <a:gd name="connsiteX9" fmla="*/ 4220483 w 4220483"/>
            <a:gd name="connsiteY9" fmla="*/ 757843 h 1635026"/>
            <a:gd name="connsiteX10" fmla="*/ 4220483 w 4220483"/>
            <a:gd name="connsiteY10" fmla="*/ 757840 h 1635026"/>
            <a:gd name="connsiteX11" fmla="*/ 4068911 w 4220483"/>
            <a:gd name="connsiteY11" fmla="*/ 909412 h 1635026"/>
            <a:gd name="connsiteX12" fmla="*/ 1006626 w 4220483"/>
            <a:gd name="connsiteY12" fmla="*/ 896848 h 1635026"/>
            <a:gd name="connsiteX13" fmla="*/ 726678 w 4220483"/>
            <a:gd name="connsiteY13" fmla="*/ 1635026 h 1635026"/>
            <a:gd name="connsiteX14" fmla="*/ 741514 w 4220483"/>
            <a:gd name="connsiteY14" fmla="*/ 909412 h 1635026"/>
            <a:gd name="connsiteX15" fmla="*/ 151572 w 4220483"/>
            <a:gd name="connsiteY15" fmla="*/ 909412 h 1635026"/>
            <a:gd name="connsiteX16" fmla="*/ 0 w 4220483"/>
            <a:gd name="connsiteY16" fmla="*/ 757840 h 1635026"/>
            <a:gd name="connsiteX17" fmla="*/ 0 w 4220483"/>
            <a:gd name="connsiteY17" fmla="*/ 757843 h 1635026"/>
            <a:gd name="connsiteX18" fmla="*/ 0 w 4220483"/>
            <a:gd name="connsiteY18" fmla="*/ 530490 h 1635026"/>
            <a:gd name="connsiteX19" fmla="*/ 0 w 4220483"/>
            <a:gd name="connsiteY19" fmla="*/ 530490 h 1635026"/>
            <a:gd name="connsiteX20" fmla="*/ 0 w 4220483"/>
            <a:gd name="connsiteY20" fmla="*/ 151572 h 1635026"/>
            <a:gd name="connsiteX0" fmla="*/ 0 w 4220483"/>
            <a:gd name="connsiteY0" fmla="*/ 151572 h 1786184"/>
            <a:gd name="connsiteX1" fmla="*/ 151572 w 4220483"/>
            <a:gd name="connsiteY1" fmla="*/ 0 h 1786184"/>
            <a:gd name="connsiteX2" fmla="*/ 703414 w 4220483"/>
            <a:gd name="connsiteY2" fmla="*/ 0 h 1786184"/>
            <a:gd name="connsiteX3" fmla="*/ 703414 w 4220483"/>
            <a:gd name="connsiteY3" fmla="*/ 0 h 1786184"/>
            <a:gd name="connsiteX4" fmla="*/ 1758535 w 4220483"/>
            <a:gd name="connsiteY4" fmla="*/ 0 h 1786184"/>
            <a:gd name="connsiteX5" fmla="*/ 4068911 w 4220483"/>
            <a:gd name="connsiteY5" fmla="*/ 0 h 1786184"/>
            <a:gd name="connsiteX6" fmla="*/ 4220483 w 4220483"/>
            <a:gd name="connsiteY6" fmla="*/ 151572 h 1786184"/>
            <a:gd name="connsiteX7" fmla="*/ 4220483 w 4220483"/>
            <a:gd name="connsiteY7" fmla="*/ 530490 h 1786184"/>
            <a:gd name="connsiteX8" fmla="*/ 4220483 w 4220483"/>
            <a:gd name="connsiteY8" fmla="*/ 530490 h 1786184"/>
            <a:gd name="connsiteX9" fmla="*/ 4220483 w 4220483"/>
            <a:gd name="connsiteY9" fmla="*/ 757843 h 1786184"/>
            <a:gd name="connsiteX10" fmla="*/ 4220483 w 4220483"/>
            <a:gd name="connsiteY10" fmla="*/ 757840 h 1786184"/>
            <a:gd name="connsiteX11" fmla="*/ 4068911 w 4220483"/>
            <a:gd name="connsiteY11" fmla="*/ 909412 h 1786184"/>
            <a:gd name="connsiteX12" fmla="*/ 1006626 w 4220483"/>
            <a:gd name="connsiteY12" fmla="*/ 896848 h 1786184"/>
            <a:gd name="connsiteX13" fmla="*/ 1152395 w 4220483"/>
            <a:gd name="connsiteY13" fmla="*/ 1786184 h 1786184"/>
            <a:gd name="connsiteX14" fmla="*/ 741514 w 4220483"/>
            <a:gd name="connsiteY14" fmla="*/ 909412 h 1786184"/>
            <a:gd name="connsiteX15" fmla="*/ 151572 w 4220483"/>
            <a:gd name="connsiteY15" fmla="*/ 909412 h 1786184"/>
            <a:gd name="connsiteX16" fmla="*/ 0 w 4220483"/>
            <a:gd name="connsiteY16" fmla="*/ 757840 h 1786184"/>
            <a:gd name="connsiteX17" fmla="*/ 0 w 4220483"/>
            <a:gd name="connsiteY17" fmla="*/ 757843 h 1786184"/>
            <a:gd name="connsiteX18" fmla="*/ 0 w 4220483"/>
            <a:gd name="connsiteY18" fmla="*/ 530490 h 1786184"/>
            <a:gd name="connsiteX19" fmla="*/ 0 w 4220483"/>
            <a:gd name="connsiteY19" fmla="*/ 530490 h 1786184"/>
            <a:gd name="connsiteX20" fmla="*/ 0 w 4220483"/>
            <a:gd name="connsiteY20" fmla="*/ 151572 h 1786184"/>
            <a:gd name="connsiteX0" fmla="*/ 0 w 4220483"/>
            <a:gd name="connsiteY0" fmla="*/ 151572 h 2489667"/>
            <a:gd name="connsiteX1" fmla="*/ 151572 w 4220483"/>
            <a:gd name="connsiteY1" fmla="*/ 0 h 2489667"/>
            <a:gd name="connsiteX2" fmla="*/ 703414 w 4220483"/>
            <a:gd name="connsiteY2" fmla="*/ 0 h 2489667"/>
            <a:gd name="connsiteX3" fmla="*/ 703414 w 4220483"/>
            <a:gd name="connsiteY3" fmla="*/ 0 h 2489667"/>
            <a:gd name="connsiteX4" fmla="*/ 1758535 w 4220483"/>
            <a:gd name="connsiteY4" fmla="*/ 0 h 2489667"/>
            <a:gd name="connsiteX5" fmla="*/ 4068911 w 4220483"/>
            <a:gd name="connsiteY5" fmla="*/ 0 h 2489667"/>
            <a:gd name="connsiteX6" fmla="*/ 4220483 w 4220483"/>
            <a:gd name="connsiteY6" fmla="*/ 151572 h 2489667"/>
            <a:gd name="connsiteX7" fmla="*/ 4220483 w 4220483"/>
            <a:gd name="connsiteY7" fmla="*/ 530490 h 2489667"/>
            <a:gd name="connsiteX8" fmla="*/ 4220483 w 4220483"/>
            <a:gd name="connsiteY8" fmla="*/ 530490 h 2489667"/>
            <a:gd name="connsiteX9" fmla="*/ 4220483 w 4220483"/>
            <a:gd name="connsiteY9" fmla="*/ 757843 h 2489667"/>
            <a:gd name="connsiteX10" fmla="*/ 4220483 w 4220483"/>
            <a:gd name="connsiteY10" fmla="*/ 757840 h 2489667"/>
            <a:gd name="connsiteX11" fmla="*/ 4068911 w 4220483"/>
            <a:gd name="connsiteY11" fmla="*/ 909412 h 2489667"/>
            <a:gd name="connsiteX12" fmla="*/ 1006626 w 4220483"/>
            <a:gd name="connsiteY12" fmla="*/ 896848 h 2489667"/>
            <a:gd name="connsiteX13" fmla="*/ 1181989 w 4220483"/>
            <a:gd name="connsiteY13" fmla="*/ 2489667 h 2489667"/>
            <a:gd name="connsiteX14" fmla="*/ 741514 w 4220483"/>
            <a:gd name="connsiteY14" fmla="*/ 909412 h 2489667"/>
            <a:gd name="connsiteX15" fmla="*/ 151572 w 4220483"/>
            <a:gd name="connsiteY15" fmla="*/ 909412 h 2489667"/>
            <a:gd name="connsiteX16" fmla="*/ 0 w 4220483"/>
            <a:gd name="connsiteY16" fmla="*/ 757840 h 2489667"/>
            <a:gd name="connsiteX17" fmla="*/ 0 w 4220483"/>
            <a:gd name="connsiteY17" fmla="*/ 757843 h 2489667"/>
            <a:gd name="connsiteX18" fmla="*/ 0 w 4220483"/>
            <a:gd name="connsiteY18" fmla="*/ 530490 h 2489667"/>
            <a:gd name="connsiteX19" fmla="*/ 0 w 4220483"/>
            <a:gd name="connsiteY19" fmla="*/ 530490 h 2489667"/>
            <a:gd name="connsiteX20" fmla="*/ 0 w 4220483"/>
            <a:gd name="connsiteY20" fmla="*/ 151572 h 24896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489667">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896848"/>
              </a:lnTo>
              <a:lnTo>
                <a:pt x="1181989" y="2489667"/>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事業概要として事業内容及び具体的数量を記載する。</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14</xdr:col>
      <xdr:colOff>958850</xdr:colOff>
      <xdr:row>0</xdr:row>
      <xdr:rowOff>84818</xdr:rowOff>
    </xdr:from>
    <xdr:to>
      <xdr:col>16</xdr:col>
      <xdr:colOff>2055585</xdr:colOff>
      <xdr:row>5</xdr:row>
      <xdr:rowOff>54428</xdr:rowOff>
    </xdr:to>
    <xdr:sp macro="" textlink="">
      <xdr:nvSpPr>
        <xdr:cNvPr id="3" name="吹き出し: 角を丸めた四角形 1">
          <a:extLst>
            <a:ext uri="{FF2B5EF4-FFF2-40B4-BE49-F238E27FC236}">
              <a16:creationId xmlns:a16="http://schemas.microsoft.com/office/drawing/2014/main" id="{F005E0B2-94AF-4F5E-9790-B662E19A4C8A}"/>
            </a:ext>
          </a:extLst>
        </xdr:cNvPr>
        <xdr:cNvSpPr/>
      </xdr:nvSpPr>
      <xdr:spPr>
        <a:xfrm>
          <a:off x="21070207" y="84818"/>
          <a:ext cx="3668485" cy="1371146"/>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937950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896848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1257227"/>
            <a:gd name="connsiteX1" fmla="*/ 151572 w 4220483"/>
            <a:gd name="connsiteY1" fmla="*/ 0 h 1257227"/>
            <a:gd name="connsiteX2" fmla="*/ 703414 w 4220483"/>
            <a:gd name="connsiteY2" fmla="*/ 0 h 1257227"/>
            <a:gd name="connsiteX3" fmla="*/ 703414 w 4220483"/>
            <a:gd name="connsiteY3" fmla="*/ 0 h 1257227"/>
            <a:gd name="connsiteX4" fmla="*/ 1758535 w 4220483"/>
            <a:gd name="connsiteY4" fmla="*/ 0 h 1257227"/>
            <a:gd name="connsiteX5" fmla="*/ 4068911 w 4220483"/>
            <a:gd name="connsiteY5" fmla="*/ 0 h 1257227"/>
            <a:gd name="connsiteX6" fmla="*/ 4220483 w 4220483"/>
            <a:gd name="connsiteY6" fmla="*/ 151572 h 1257227"/>
            <a:gd name="connsiteX7" fmla="*/ 4220483 w 4220483"/>
            <a:gd name="connsiteY7" fmla="*/ 530490 h 1257227"/>
            <a:gd name="connsiteX8" fmla="*/ 4220483 w 4220483"/>
            <a:gd name="connsiteY8" fmla="*/ 530490 h 1257227"/>
            <a:gd name="connsiteX9" fmla="*/ 4220483 w 4220483"/>
            <a:gd name="connsiteY9" fmla="*/ 757843 h 1257227"/>
            <a:gd name="connsiteX10" fmla="*/ 4220483 w 4220483"/>
            <a:gd name="connsiteY10" fmla="*/ 757840 h 1257227"/>
            <a:gd name="connsiteX11" fmla="*/ 4068911 w 4220483"/>
            <a:gd name="connsiteY11" fmla="*/ 909412 h 1257227"/>
            <a:gd name="connsiteX12" fmla="*/ 1006626 w 4220483"/>
            <a:gd name="connsiteY12" fmla="*/ 896848 h 1257227"/>
            <a:gd name="connsiteX13" fmla="*/ 1007346 w 4220483"/>
            <a:gd name="connsiteY13" fmla="*/ 1257227 h 1257227"/>
            <a:gd name="connsiteX14" fmla="*/ 741514 w 4220483"/>
            <a:gd name="connsiteY14" fmla="*/ 909412 h 1257227"/>
            <a:gd name="connsiteX15" fmla="*/ 151572 w 4220483"/>
            <a:gd name="connsiteY15" fmla="*/ 909412 h 1257227"/>
            <a:gd name="connsiteX16" fmla="*/ 0 w 4220483"/>
            <a:gd name="connsiteY16" fmla="*/ 757840 h 1257227"/>
            <a:gd name="connsiteX17" fmla="*/ 0 w 4220483"/>
            <a:gd name="connsiteY17" fmla="*/ 757843 h 1257227"/>
            <a:gd name="connsiteX18" fmla="*/ 0 w 4220483"/>
            <a:gd name="connsiteY18" fmla="*/ 530490 h 1257227"/>
            <a:gd name="connsiteX19" fmla="*/ 0 w 4220483"/>
            <a:gd name="connsiteY19" fmla="*/ 530490 h 1257227"/>
            <a:gd name="connsiteX20" fmla="*/ 0 w 4220483"/>
            <a:gd name="connsiteY20" fmla="*/ 151572 h 1257227"/>
            <a:gd name="connsiteX0" fmla="*/ 0 w 4220483"/>
            <a:gd name="connsiteY0" fmla="*/ 151572 h 1710606"/>
            <a:gd name="connsiteX1" fmla="*/ 151572 w 4220483"/>
            <a:gd name="connsiteY1" fmla="*/ 0 h 1710606"/>
            <a:gd name="connsiteX2" fmla="*/ 703414 w 4220483"/>
            <a:gd name="connsiteY2" fmla="*/ 0 h 1710606"/>
            <a:gd name="connsiteX3" fmla="*/ 703414 w 4220483"/>
            <a:gd name="connsiteY3" fmla="*/ 0 h 1710606"/>
            <a:gd name="connsiteX4" fmla="*/ 1758535 w 4220483"/>
            <a:gd name="connsiteY4" fmla="*/ 0 h 1710606"/>
            <a:gd name="connsiteX5" fmla="*/ 4068911 w 4220483"/>
            <a:gd name="connsiteY5" fmla="*/ 0 h 1710606"/>
            <a:gd name="connsiteX6" fmla="*/ 4220483 w 4220483"/>
            <a:gd name="connsiteY6" fmla="*/ 151572 h 1710606"/>
            <a:gd name="connsiteX7" fmla="*/ 4220483 w 4220483"/>
            <a:gd name="connsiteY7" fmla="*/ 530490 h 1710606"/>
            <a:gd name="connsiteX8" fmla="*/ 4220483 w 4220483"/>
            <a:gd name="connsiteY8" fmla="*/ 530490 h 1710606"/>
            <a:gd name="connsiteX9" fmla="*/ 4220483 w 4220483"/>
            <a:gd name="connsiteY9" fmla="*/ 757843 h 1710606"/>
            <a:gd name="connsiteX10" fmla="*/ 4220483 w 4220483"/>
            <a:gd name="connsiteY10" fmla="*/ 757840 h 1710606"/>
            <a:gd name="connsiteX11" fmla="*/ 4068911 w 4220483"/>
            <a:gd name="connsiteY11" fmla="*/ 909412 h 1710606"/>
            <a:gd name="connsiteX12" fmla="*/ 1006626 w 4220483"/>
            <a:gd name="connsiteY12" fmla="*/ 896848 h 1710606"/>
            <a:gd name="connsiteX13" fmla="*/ 996956 w 4220483"/>
            <a:gd name="connsiteY13" fmla="*/ 1710606 h 1710606"/>
            <a:gd name="connsiteX14" fmla="*/ 741514 w 4220483"/>
            <a:gd name="connsiteY14" fmla="*/ 909412 h 1710606"/>
            <a:gd name="connsiteX15" fmla="*/ 151572 w 4220483"/>
            <a:gd name="connsiteY15" fmla="*/ 909412 h 1710606"/>
            <a:gd name="connsiteX16" fmla="*/ 0 w 4220483"/>
            <a:gd name="connsiteY16" fmla="*/ 757840 h 1710606"/>
            <a:gd name="connsiteX17" fmla="*/ 0 w 4220483"/>
            <a:gd name="connsiteY17" fmla="*/ 757843 h 1710606"/>
            <a:gd name="connsiteX18" fmla="*/ 0 w 4220483"/>
            <a:gd name="connsiteY18" fmla="*/ 530490 h 1710606"/>
            <a:gd name="connsiteX19" fmla="*/ 0 w 4220483"/>
            <a:gd name="connsiteY19" fmla="*/ 530490 h 1710606"/>
            <a:gd name="connsiteX20" fmla="*/ 0 w 4220483"/>
            <a:gd name="connsiteY20" fmla="*/ 151572 h 1710606"/>
            <a:gd name="connsiteX0" fmla="*/ 0 w 4220483"/>
            <a:gd name="connsiteY0" fmla="*/ 151572 h 1635026"/>
            <a:gd name="connsiteX1" fmla="*/ 151572 w 4220483"/>
            <a:gd name="connsiteY1" fmla="*/ 0 h 1635026"/>
            <a:gd name="connsiteX2" fmla="*/ 703414 w 4220483"/>
            <a:gd name="connsiteY2" fmla="*/ 0 h 1635026"/>
            <a:gd name="connsiteX3" fmla="*/ 703414 w 4220483"/>
            <a:gd name="connsiteY3" fmla="*/ 0 h 1635026"/>
            <a:gd name="connsiteX4" fmla="*/ 1758535 w 4220483"/>
            <a:gd name="connsiteY4" fmla="*/ 0 h 1635026"/>
            <a:gd name="connsiteX5" fmla="*/ 4068911 w 4220483"/>
            <a:gd name="connsiteY5" fmla="*/ 0 h 1635026"/>
            <a:gd name="connsiteX6" fmla="*/ 4220483 w 4220483"/>
            <a:gd name="connsiteY6" fmla="*/ 151572 h 1635026"/>
            <a:gd name="connsiteX7" fmla="*/ 4220483 w 4220483"/>
            <a:gd name="connsiteY7" fmla="*/ 530490 h 1635026"/>
            <a:gd name="connsiteX8" fmla="*/ 4220483 w 4220483"/>
            <a:gd name="connsiteY8" fmla="*/ 530490 h 1635026"/>
            <a:gd name="connsiteX9" fmla="*/ 4220483 w 4220483"/>
            <a:gd name="connsiteY9" fmla="*/ 757843 h 1635026"/>
            <a:gd name="connsiteX10" fmla="*/ 4220483 w 4220483"/>
            <a:gd name="connsiteY10" fmla="*/ 757840 h 1635026"/>
            <a:gd name="connsiteX11" fmla="*/ 4068911 w 4220483"/>
            <a:gd name="connsiteY11" fmla="*/ 909412 h 1635026"/>
            <a:gd name="connsiteX12" fmla="*/ 1006626 w 4220483"/>
            <a:gd name="connsiteY12" fmla="*/ 896848 h 1635026"/>
            <a:gd name="connsiteX13" fmla="*/ 726678 w 4220483"/>
            <a:gd name="connsiteY13" fmla="*/ 1635026 h 1635026"/>
            <a:gd name="connsiteX14" fmla="*/ 741514 w 4220483"/>
            <a:gd name="connsiteY14" fmla="*/ 909412 h 1635026"/>
            <a:gd name="connsiteX15" fmla="*/ 151572 w 4220483"/>
            <a:gd name="connsiteY15" fmla="*/ 909412 h 1635026"/>
            <a:gd name="connsiteX16" fmla="*/ 0 w 4220483"/>
            <a:gd name="connsiteY16" fmla="*/ 757840 h 1635026"/>
            <a:gd name="connsiteX17" fmla="*/ 0 w 4220483"/>
            <a:gd name="connsiteY17" fmla="*/ 757843 h 1635026"/>
            <a:gd name="connsiteX18" fmla="*/ 0 w 4220483"/>
            <a:gd name="connsiteY18" fmla="*/ 530490 h 1635026"/>
            <a:gd name="connsiteX19" fmla="*/ 0 w 4220483"/>
            <a:gd name="connsiteY19" fmla="*/ 530490 h 1635026"/>
            <a:gd name="connsiteX20" fmla="*/ 0 w 4220483"/>
            <a:gd name="connsiteY20" fmla="*/ 151572 h 1635026"/>
            <a:gd name="connsiteX0" fmla="*/ 0 w 4220483"/>
            <a:gd name="connsiteY0" fmla="*/ 151572 h 1189229"/>
            <a:gd name="connsiteX1" fmla="*/ 151572 w 4220483"/>
            <a:gd name="connsiteY1" fmla="*/ 0 h 1189229"/>
            <a:gd name="connsiteX2" fmla="*/ 703414 w 4220483"/>
            <a:gd name="connsiteY2" fmla="*/ 0 h 1189229"/>
            <a:gd name="connsiteX3" fmla="*/ 703414 w 4220483"/>
            <a:gd name="connsiteY3" fmla="*/ 0 h 1189229"/>
            <a:gd name="connsiteX4" fmla="*/ 1758535 w 4220483"/>
            <a:gd name="connsiteY4" fmla="*/ 0 h 1189229"/>
            <a:gd name="connsiteX5" fmla="*/ 4068911 w 4220483"/>
            <a:gd name="connsiteY5" fmla="*/ 0 h 1189229"/>
            <a:gd name="connsiteX6" fmla="*/ 4220483 w 4220483"/>
            <a:gd name="connsiteY6" fmla="*/ 151572 h 1189229"/>
            <a:gd name="connsiteX7" fmla="*/ 4220483 w 4220483"/>
            <a:gd name="connsiteY7" fmla="*/ 530490 h 1189229"/>
            <a:gd name="connsiteX8" fmla="*/ 4220483 w 4220483"/>
            <a:gd name="connsiteY8" fmla="*/ 530490 h 1189229"/>
            <a:gd name="connsiteX9" fmla="*/ 4220483 w 4220483"/>
            <a:gd name="connsiteY9" fmla="*/ 757843 h 1189229"/>
            <a:gd name="connsiteX10" fmla="*/ 4220483 w 4220483"/>
            <a:gd name="connsiteY10" fmla="*/ 757840 h 1189229"/>
            <a:gd name="connsiteX11" fmla="*/ 4068911 w 4220483"/>
            <a:gd name="connsiteY11" fmla="*/ 909412 h 1189229"/>
            <a:gd name="connsiteX12" fmla="*/ 1006626 w 4220483"/>
            <a:gd name="connsiteY12" fmla="*/ 896848 h 1189229"/>
            <a:gd name="connsiteX13" fmla="*/ 759395 w 4220483"/>
            <a:gd name="connsiteY13" fmla="*/ 1189229 h 1189229"/>
            <a:gd name="connsiteX14" fmla="*/ 741514 w 4220483"/>
            <a:gd name="connsiteY14" fmla="*/ 909412 h 1189229"/>
            <a:gd name="connsiteX15" fmla="*/ 151572 w 4220483"/>
            <a:gd name="connsiteY15" fmla="*/ 909412 h 1189229"/>
            <a:gd name="connsiteX16" fmla="*/ 0 w 4220483"/>
            <a:gd name="connsiteY16" fmla="*/ 757840 h 1189229"/>
            <a:gd name="connsiteX17" fmla="*/ 0 w 4220483"/>
            <a:gd name="connsiteY17" fmla="*/ 757843 h 1189229"/>
            <a:gd name="connsiteX18" fmla="*/ 0 w 4220483"/>
            <a:gd name="connsiteY18" fmla="*/ 530490 h 1189229"/>
            <a:gd name="connsiteX19" fmla="*/ 0 w 4220483"/>
            <a:gd name="connsiteY19" fmla="*/ 530490 h 1189229"/>
            <a:gd name="connsiteX20" fmla="*/ 0 w 4220483"/>
            <a:gd name="connsiteY20" fmla="*/ 151572 h 1189229"/>
            <a:gd name="connsiteX0" fmla="*/ 0 w 4220483"/>
            <a:gd name="connsiteY0" fmla="*/ 151572 h 1047697"/>
            <a:gd name="connsiteX1" fmla="*/ 151572 w 4220483"/>
            <a:gd name="connsiteY1" fmla="*/ 0 h 1047697"/>
            <a:gd name="connsiteX2" fmla="*/ 703414 w 4220483"/>
            <a:gd name="connsiteY2" fmla="*/ 0 h 1047697"/>
            <a:gd name="connsiteX3" fmla="*/ 703414 w 4220483"/>
            <a:gd name="connsiteY3" fmla="*/ 0 h 1047697"/>
            <a:gd name="connsiteX4" fmla="*/ 1758535 w 4220483"/>
            <a:gd name="connsiteY4" fmla="*/ 0 h 1047697"/>
            <a:gd name="connsiteX5" fmla="*/ 4068911 w 4220483"/>
            <a:gd name="connsiteY5" fmla="*/ 0 h 1047697"/>
            <a:gd name="connsiteX6" fmla="*/ 4220483 w 4220483"/>
            <a:gd name="connsiteY6" fmla="*/ 151572 h 1047697"/>
            <a:gd name="connsiteX7" fmla="*/ 4220483 w 4220483"/>
            <a:gd name="connsiteY7" fmla="*/ 530490 h 1047697"/>
            <a:gd name="connsiteX8" fmla="*/ 4220483 w 4220483"/>
            <a:gd name="connsiteY8" fmla="*/ 530490 h 1047697"/>
            <a:gd name="connsiteX9" fmla="*/ 4220483 w 4220483"/>
            <a:gd name="connsiteY9" fmla="*/ 757843 h 1047697"/>
            <a:gd name="connsiteX10" fmla="*/ 4220483 w 4220483"/>
            <a:gd name="connsiteY10" fmla="*/ 757840 h 1047697"/>
            <a:gd name="connsiteX11" fmla="*/ 4068911 w 4220483"/>
            <a:gd name="connsiteY11" fmla="*/ 909412 h 1047697"/>
            <a:gd name="connsiteX12" fmla="*/ 1006626 w 4220483"/>
            <a:gd name="connsiteY12" fmla="*/ 896848 h 1047697"/>
            <a:gd name="connsiteX13" fmla="*/ 759395 w 4220483"/>
            <a:gd name="connsiteY13" fmla="*/ 1047697 h 1047697"/>
            <a:gd name="connsiteX14" fmla="*/ 741514 w 4220483"/>
            <a:gd name="connsiteY14" fmla="*/ 909412 h 1047697"/>
            <a:gd name="connsiteX15" fmla="*/ 151572 w 4220483"/>
            <a:gd name="connsiteY15" fmla="*/ 909412 h 1047697"/>
            <a:gd name="connsiteX16" fmla="*/ 0 w 4220483"/>
            <a:gd name="connsiteY16" fmla="*/ 757840 h 1047697"/>
            <a:gd name="connsiteX17" fmla="*/ 0 w 4220483"/>
            <a:gd name="connsiteY17" fmla="*/ 757843 h 1047697"/>
            <a:gd name="connsiteX18" fmla="*/ 0 w 4220483"/>
            <a:gd name="connsiteY18" fmla="*/ 530490 h 1047697"/>
            <a:gd name="connsiteX19" fmla="*/ 0 w 4220483"/>
            <a:gd name="connsiteY19" fmla="*/ 530490 h 1047697"/>
            <a:gd name="connsiteX20" fmla="*/ 0 w 4220483"/>
            <a:gd name="connsiteY20" fmla="*/ 151572 h 1047697"/>
            <a:gd name="connsiteX0" fmla="*/ 0 w 4220483"/>
            <a:gd name="connsiteY0" fmla="*/ 151572 h 962460"/>
            <a:gd name="connsiteX1" fmla="*/ 151572 w 4220483"/>
            <a:gd name="connsiteY1" fmla="*/ 0 h 962460"/>
            <a:gd name="connsiteX2" fmla="*/ 703414 w 4220483"/>
            <a:gd name="connsiteY2" fmla="*/ 0 h 962460"/>
            <a:gd name="connsiteX3" fmla="*/ 703414 w 4220483"/>
            <a:gd name="connsiteY3" fmla="*/ 0 h 962460"/>
            <a:gd name="connsiteX4" fmla="*/ 1758535 w 4220483"/>
            <a:gd name="connsiteY4" fmla="*/ 0 h 962460"/>
            <a:gd name="connsiteX5" fmla="*/ 4068911 w 4220483"/>
            <a:gd name="connsiteY5" fmla="*/ 0 h 962460"/>
            <a:gd name="connsiteX6" fmla="*/ 4220483 w 4220483"/>
            <a:gd name="connsiteY6" fmla="*/ 151572 h 962460"/>
            <a:gd name="connsiteX7" fmla="*/ 4220483 w 4220483"/>
            <a:gd name="connsiteY7" fmla="*/ 530490 h 962460"/>
            <a:gd name="connsiteX8" fmla="*/ 4220483 w 4220483"/>
            <a:gd name="connsiteY8" fmla="*/ 530490 h 962460"/>
            <a:gd name="connsiteX9" fmla="*/ 4220483 w 4220483"/>
            <a:gd name="connsiteY9" fmla="*/ 757843 h 962460"/>
            <a:gd name="connsiteX10" fmla="*/ 4220483 w 4220483"/>
            <a:gd name="connsiteY10" fmla="*/ 757840 h 962460"/>
            <a:gd name="connsiteX11" fmla="*/ 4068911 w 4220483"/>
            <a:gd name="connsiteY11" fmla="*/ 909412 h 962460"/>
            <a:gd name="connsiteX12" fmla="*/ 1006626 w 4220483"/>
            <a:gd name="connsiteY12" fmla="*/ 896848 h 962460"/>
            <a:gd name="connsiteX13" fmla="*/ 759395 w 4220483"/>
            <a:gd name="connsiteY13" fmla="*/ 962460 h 962460"/>
            <a:gd name="connsiteX14" fmla="*/ 741514 w 4220483"/>
            <a:gd name="connsiteY14" fmla="*/ 909412 h 962460"/>
            <a:gd name="connsiteX15" fmla="*/ 151572 w 4220483"/>
            <a:gd name="connsiteY15" fmla="*/ 909412 h 962460"/>
            <a:gd name="connsiteX16" fmla="*/ 0 w 4220483"/>
            <a:gd name="connsiteY16" fmla="*/ 757840 h 962460"/>
            <a:gd name="connsiteX17" fmla="*/ 0 w 4220483"/>
            <a:gd name="connsiteY17" fmla="*/ 757843 h 962460"/>
            <a:gd name="connsiteX18" fmla="*/ 0 w 4220483"/>
            <a:gd name="connsiteY18" fmla="*/ 530490 h 962460"/>
            <a:gd name="connsiteX19" fmla="*/ 0 w 4220483"/>
            <a:gd name="connsiteY19" fmla="*/ 530490 h 962460"/>
            <a:gd name="connsiteX20" fmla="*/ 0 w 4220483"/>
            <a:gd name="connsiteY20" fmla="*/ 151572 h 9624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962460">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896848"/>
              </a:lnTo>
              <a:lnTo>
                <a:pt x="759395" y="962460"/>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事務事業の完了の見込年月日の「当初」と「事由による遅延期間」では外形上年度内完成可能である場合は、左記事由以前に生じた要因があると考えられ、その要因に係る遅延期間を記載する。</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a:p>
          <a:pPr algn="l"/>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下部に考え方を記載</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12</xdr:col>
      <xdr:colOff>237067</xdr:colOff>
      <xdr:row>20</xdr:row>
      <xdr:rowOff>72037</xdr:rowOff>
    </xdr:from>
    <xdr:to>
      <xdr:col>14</xdr:col>
      <xdr:colOff>1117414</xdr:colOff>
      <xdr:row>20</xdr:row>
      <xdr:rowOff>72037</xdr:rowOff>
    </xdr:to>
    <xdr:cxnSp macro="">
      <xdr:nvCxnSpPr>
        <xdr:cNvPr id="70" name="直線矢印コネクタ 69">
          <a:extLst>
            <a:ext uri="{FF2B5EF4-FFF2-40B4-BE49-F238E27FC236}">
              <a16:creationId xmlns:a16="http://schemas.microsoft.com/office/drawing/2014/main" id="{9B810A76-D12B-4A7B-8A8C-28879ACD7781}"/>
            </a:ext>
          </a:extLst>
        </xdr:cNvPr>
        <xdr:cNvCxnSpPr/>
      </xdr:nvCxnSpPr>
      <xdr:spPr>
        <a:xfrm>
          <a:off x="15521517" y="8263537"/>
          <a:ext cx="431569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222250</xdr:colOff>
      <xdr:row>23</xdr:row>
      <xdr:rowOff>105709</xdr:rowOff>
    </xdr:from>
    <xdr:to>
      <xdr:col>12</xdr:col>
      <xdr:colOff>2828925</xdr:colOff>
      <xdr:row>23</xdr:row>
      <xdr:rowOff>105709</xdr:rowOff>
    </xdr:to>
    <xdr:cxnSp macro="">
      <xdr:nvCxnSpPr>
        <xdr:cNvPr id="71" name="直線矢印コネクタ 70">
          <a:extLst>
            <a:ext uri="{FF2B5EF4-FFF2-40B4-BE49-F238E27FC236}">
              <a16:creationId xmlns:a16="http://schemas.microsoft.com/office/drawing/2014/main" id="{538DC2A2-D541-48C1-95FC-765A411086DE}"/>
            </a:ext>
          </a:extLst>
        </xdr:cNvPr>
        <xdr:cNvCxnSpPr/>
      </xdr:nvCxnSpPr>
      <xdr:spPr>
        <a:xfrm>
          <a:off x="15506700" y="8830609"/>
          <a:ext cx="2606675" cy="0"/>
        </a:xfrm>
        <a:prstGeom prst="straightConnector1">
          <a:avLst/>
        </a:prstGeom>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14</xdr:col>
      <xdr:colOff>1112557</xdr:colOff>
      <xdr:row>19</xdr:row>
      <xdr:rowOff>324970</xdr:rowOff>
    </xdr:from>
    <xdr:to>
      <xdr:col>14</xdr:col>
      <xdr:colOff>1112557</xdr:colOff>
      <xdr:row>20</xdr:row>
      <xdr:rowOff>139326</xdr:rowOff>
    </xdr:to>
    <xdr:cxnSp macro="">
      <xdr:nvCxnSpPr>
        <xdr:cNvPr id="72" name="直線コネクタ 71">
          <a:extLst>
            <a:ext uri="{FF2B5EF4-FFF2-40B4-BE49-F238E27FC236}">
              <a16:creationId xmlns:a16="http://schemas.microsoft.com/office/drawing/2014/main" id="{59BD3360-C1BA-4B3A-846E-F27E39A774D6}"/>
            </a:ext>
          </a:extLst>
        </xdr:cNvPr>
        <xdr:cNvCxnSpPr/>
      </xdr:nvCxnSpPr>
      <xdr:spPr>
        <a:xfrm>
          <a:off x="19832357" y="8192620"/>
          <a:ext cx="0" cy="1382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822032</xdr:colOff>
      <xdr:row>18</xdr:row>
      <xdr:rowOff>120889</xdr:rowOff>
    </xdr:from>
    <xdr:ext cx="453650" cy="264560"/>
    <xdr:sp macro="" textlink="">
      <xdr:nvSpPr>
        <xdr:cNvPr id="73" name="テキスト ボックス 72">
          <a:extLst>
            <a:ext uri="{FF2B5EF4-FFF2-40B4-BE49-F238E27FC236}">
              <a16:creationId xmlns:a16="http://schemas.microsoft.com/office/drawing/2014/main" id="{816E77D4-C4CA-4B95-A12E-DEF3F2D7C32E}"/>
            </a:ext>
          </a:extLst>
        </xdr:cNvPr>
        <xdr:cNvSpPr txBox="1"/>
      </xdr:nvSpPr>
      <xdr:spPr>
        <a:xfrm>
          <a:off x="19541832" y="7956789"/>
          <a:ext cx="453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12/4</a:t>
          </a:r>
          <a:endParaRPr kumimoji="1" lang="ja-JP" altLang="en-US" sz="1100"/>
        </a:p>
      </xdr:txBody>
    </xdr:sp>
    <xdr:clientData/>
  </xdr:oneCellAnchor>
  <xdr:twoCellAnchor>
    <xdr:from>
      <xdr:col>14</xdr:col>
      <xdr:colOff>211667</xdr:colOff>
      <xdr:row>23</xdr:row>
      <xdr:rowOff>102534</xdr:rowOff>
    </xdr:from>
    <xdr:to>
      <xdr:col>15</xdr:col>
      <xdr:colOff>666750</xdr:colOff>
      <xdr:row>23</xdr:row>
      <xdr:rowOff>102534</xdr:rowOff>
    </xdr:to>
    <xdr:cxnSp macro="">
      <xdr:nvCxnSpPr>
        <xdr:cNvPr id="74" name="直線矢印コネクタ 73">
          <a:extLst>
            <a:ext uri="{FF2B5EF4-FFF2-40B4-BE49-F238E27FC236}">
              <a16:creationId xmlns:a16="http://schemas.microsoft.com/office/drawing/2014/main" id="{D36B234C-9927-48F6-B1C5-3D860D5C49D8}"/>
            </a:ext>
          </a:extLst>
        </xdr:cNvPr>
        <xdr:cNvCxnSpPr/>
      </xdr:nvCxnSpPr>
      <xdr:spPr>
        <a:xfrm>
          <a:off x="18931467" y="8827434"/>
          <a:ext cx="158538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2807135</xdr:colOff>
      <xdr:row>23</xdr:row>
      <xdr:rowOff>101476</xdr:rowOff>
    </xdr:from>
    <xdr:to>
      <xdr:col>14</xdr:col>
      <xdr:colOff>232833</xdr:colOff>
      <xdr:row>23</xdr:row>
      <xdr:rowOff>101476</xdr:rowOff>
    </xdr:to>
    <xdr:cxnSp macro="">
      <xdr:nvCxnSpPr>
        <xdr:cNvPr id="75" name="直線矢印コネクタ 74">
          <a:extLst>
            <a:ext uri="{FF2B5EF4-FFF2-40B4-BE49-F238E27FC236}">
              <a16:creationId xmlns:a16="http://schemas.microsoft.com/office/drawing/2014/main" id="{BE8E2673-CE53-4CAE-9C15-BA28F3083CE4}"/>
            </a:ext>
          </a:extLst>
        </xdr:cNvPr>
        <xdr:cNvCxnSpPr/>
      </xdr:nvCxnSpPr>
      <xdr:spPr>
        <a:xfrm>
          <a:off x="18091585" y="8826376"/>
          <a:ext cx="861048" cy="0"/>
        </a:xfrm>
        <a:prstGeom prst="straightConnector1">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677397</xdr:colOff>
      <xdr:row>23</xdr:row>
      <xdr:rowOff>2553</xdr:rowOff>
    </xdr:from>
    <xdr:to>
      <xdr:col>15</xdr:col>
      <xdr:colOff>677397</xdr:colOff>
      <xdr:row>23</xdr:row>
      <xdr:rowOff>161738</xdr:rowOff>
    </xdr:to>
    <xdr:cxnSp macro="">
      <xdr:nvCxnSpPr>
        <xdr:cNvPr id="76" name="直線コネクタ 75">
          <a:extLst>
            <a:ext uri="{FF2B5EF4-FFF2-40B4-BE49-F238E27FC236}">
              <a16:creationId xmlns:a16="http://schemas.microsoft.com/office/drawing/2014/main" id="{418519CA-EE68-4AB7-B70D-57DF4B4A2A08}"/>
            </a:ext>
          </a:extLst>
        </xdr:cNvPr>
        <xdr:cNvCxnSpPr/>
      </xdr:nvCxnSpPr>
      <xdr:spPr>
        <a:xfrm>
          <a:off x="20527497" y="8727453"/>
          <a:ext cx="0" cy="15918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520516</xdr:colOff>
      <xdr:row>21</xdr:row>
      <xdr:rowOff>86472</xdr:rowOff>
    </xdr:from>
    <xdr:ext cx="382156" cy="264560"/>
    <xdr:sp macro="" textlink="">
      <xdr:nvSpPr>
        <xdr:cNvPr id="77" name="テキスト ボックス 76">
          <a:extLst>
            <a:ext uri="{FF2B5EF4-FFF2-40B4-BE49-F238E27FC236}">
              <a16:creationId xmlns:a16="http://schemas.microsoft.com/office/drawing/2014/main" id="{3721B972-2575-458C-8C15-15358B99CB4F}"/>
            </a:ext>
          </a:extLst>
        </xdr:cNvPr>
        <xdr:cNvSpPr txBox="1"/>
      </xdr:nvSpPr>
      <xdr:spPr>
        <a:xfrm>
          <a:off x="20370616" y="8455772"/>
          <a:ext cx="3821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a:t>
          </a:r>
          <a:endParaRPr kumimoji="1" lang="ja-JP" altLang="en-US" sz="1100"/>
        </a:p>
      </xdr:txBody>
    </xdr:sp>
    <xdr:clientData/>
  </xdr:oneCellAnchor>
  <xdr:twoCellAnchor>
    <xdr:from>
      <xdr:col>13</xdr:col>
      <xdr:colOff>18801</xdr:colOff>
      <xdr:row>22</xdr:row>
      <xdr:rowOff>172944</xdr:rowOff>
    </xdr:from>
    <xdr:to>
      <xdr:col>13</xdr:col>
      <xdr:colOff>18801</xdr:colOff>
      <xdr:row>23</xdr:row>
      <xdr:rowOff>164913</xdr:rowOff>
    </xdr:to>
    <xdr:cxnSp macro="">
      <xdr:nvCxnSpPr>
        <xdr:cNvPr id="78" name="直線コネクタ 77">
          <a:extLst>
            <a:ext uri="{FF2B5EF4-FFF2-40B4-BE49-F238E27FC236}">
              <a16:creationId xmlns:a16="http://schemas.microsoft.com/office/drawing/2014/main" id="{15A0714F-115A-455B-992E-FC89149B5A0D}"/>
            </a:ext>
          </a:extLst>
        </xdr:cNvPr>
        <xdr:cNvCxnSpPr/>
      </xdr:nvCxnSpPr>
      <xdr:spPr>
        <a:xfrm>
          <a:off x="18141701" y="8720044"/>
          <a:ext cx="0" cy="16976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2669491</xdr:colOff>
      <xdr:row>21</xdr:row>
      <xdr:rowOff>83297</xdr:rowOff>
    </xdr:from>
    <xdr:ext cx="453650" cy="264560"/>
    <xdr:sp macro="" textlink="">
      <xdr:nvSpPr>
        <xdr:cNvPr id="79" name="テキスト ボックス 78">
          <a:extLst>
            <a:ext uri="{FF2B5EF4-FFF2-40B4-BE49-F238E27FC236}">
              <a16:creationId xmlns:a16="http://schemas.microsoft.com/office/drawing/2014/main" id="{6A1A37A9-B7E4-4480-9D8B-562D7763D343}"/>
            </a:ext>
          </a:extLst>
        </xdr:cNvPr>
        <xdr:cNvSpPr txBox="1"/>
      </xdr:nvSpPr>
      <xdr:spPr>
        <a:xfrm>
          <a:off x="17953941" y="8452597"/>
          <a:ext cx="453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7/15</a:t>
          </a:r>
          <a:endParaRPr kumimoji="1" lang="ja-JP" altLang="en-US" sz="1100"/>
        </a:p>
      </xdr:txBody>
    </xdr:sp>
    <xdr:clientData/>
  </xdr:oneCellAnchor>
  <xdr:twoCellAnchor>
    <xdr:from>
      <xdr:col>16</xdr:col>
      <xdr:colOff>1035591</xdr:colOff>
      <xdr:row>28</xdr:row>
      <xdr:rowOff>103472</xdr:rowOff>
    </xdr:from>
    <xdr:to>
      <xdr:col>16</xdr:col>
      <xdr:colOff>1035591</xdr:colOff>
      <xdr:row>29</xdr:row>
      <xdr:rowOff>74710</xdr:rowOff>
    </xdr:to>
    <xdr:cxnSp macro="">
      <xdr:nvCxnSpPr>
        <xdr:cNvPr id="80" name="直線コネクタ 79">
          <a:extLst>
            <a:ext uri="{FF2B5EF4-FFF2-40B4-BE49-F238E27FC236}">
              <a16:creationId xmlns:a16="http://schemas.microsoft.com/office/drawing/2014/main" id="{F81EEDD5-422F-475C-AA20-8506E5986BE1}"/>
            </a:ext>
          </a:extLst>
        </xdr:cNvPr>
        <xdr:cNvCxnSpPr/>
      </xdr:nvCxnSpPr>
      <xdr:spPr>
        <a:xfrm>
          <a:off x="23718698" y="8553508"/>
          <a:ext cx="0" cy="14813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831760</xdr:colOff>
      <xdr:row>27</xdr:row>
      <xdr:rowOff>14541</xdr:rowOff>
    </xdr:from>
    <xdr:ext cx="453650" cy="264560"/>
    <xdr:sp macro="" textlink="">
      <xdr:nvSpPr>
        <xdr:cNvPr id="81" name="テキスト ボックス 80">
          <a:extLst>
            <a:ext uri="{FF2B5EF4-FFF2-40B4-BE49-F238E27FC236}">
              <a16:creationId xmlns:a16="http://schemas.microsoft.com/office/drawing/2014/main" id="{BB039648-2691-40EF-B306-9DCE3B12D962}"/>
            </a:ext>
          </a:extLst>
        </xdr:cNvPr>
        <xdr:cNvSpPr txBox="1"/>
      </xdr:nvSpPr>
      <xdr:spPr>
        <a:xfrm>
          <a:off x="23514867" y="8287684"/>
          <a:ext cx="453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6/30</a:t>
          </a:r>
          <a:endParaRPr kumimoji="1" lang="ja-JP" altLang="en-US" sz="1100"/>
        </a:p>
      </xdr:txBody>
    </xdr:sp>
    <xdr:clientData/>
  </xdr:oneCellAnchor>
  <xdr:oneCellAnchor>
    <xdr:from>
      <xdr:col>12</xdr:col>
      <xdr:colOff>446431</xdr:colOff>
      <xdr:row>24</xdr:row>
      <xdr:rowOff>68480</xdr:rowOff>
    </xdr:from>
    <xdr:ext cx="2887319" cy="459100"/>
    <xdr:sp macro="" textlink="">
      <xdr:nvSpPr>
        <xdr:cNvPr id="82" name="テキスト ボックス 81">
          <a:extLst>
            <a:ext uri="{FF2B5EF4-FFF2-40B4-BE49-F238E27FC236}">
              <a16:creationId xmlns:a16="http://schemas.microsoft.com/office/drawing/2014/main" id="{2C7DAAB6-63D8-41C1-A774-B8A228559371}"/>
            </a:ext>
          </a:extLst>
        </xdr:cNvPr>
        <xdr:cNvSpPr txBox="1"/>
      </xdr:nvSpPr>
      <xdr:spPr>
        <a:xfrm>
          <a:off x="17115181" y="7810944"/>
          <a:ext cx="2887319"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事由以前に生じた要因により２か月の遅延が発生したが、この時点では年度内完了の見込</a:t>
          </a:r>
        </a:p>
      </xdr:txBody>
    </xdr:sp>
    <xdr:clientData/>
  </xdr:oneCellAnchor>
  <xdr:twoCellAnchor>
    <xdr:from>
      <xdr:col>12</xdr:col>
      <xdr:colOff>243416</xdr:colOff>
      <xdr:row>29</xdr:row>
      <xdr:rowOff>10459</xdr:rowOff>
    </xdr:from>
    <xdr:to>
      <xdr:col>14</xdr:col>
      <xdr:colOff>361950</xdr:colOff>
      <xdr:row>29</xdr:row>
      <xdr:rowOff>10459</xdr:rowOff>
    </xdr:to>
    <xdr:cxnSp macro="">
      <xdr:nvCxnSpPr>
        <xdr:cNvPr id="83" name="直線矢印コネクタ 82">
          <a:extLst>
            <a:ext uri="{FF2B5EF4-FFF2-40B4-BE49-F238E27FC236}">
              <a16:creationId xmlns:a16="http://schemas.microsoft.com/office/drawing/2014/main" id="{2A968FA3-ADF3-4C22-AB8B-6B9B9591882A}"/>
            </a:ext>
          </a:extLst>
        </xdr:cNvPr>
        <xdr:cNvCxnSpPr/>
      </xdr:nvCxnSpPr>
      <xdr:spPr>
        <a:xfrm>
          <a:off x="15527866" y="9802159"/>
          <a:ext cx="3553884" cy="0"/>
        </a:xfrm>
        <a:prstGeom prst="straightConnector1">
          <a:avLst/>
        </a:prstGeom>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16</xdr:col>
      <xdr:colOff>167367</xdr:colOff>
      <xdr:row>29</xdr:row>
      <xdr:rowOff>7284</xdr:rowOff>
    </xdr:from>
    <xdr:to>
      <xdr:col>16</xdr:col>
      <xdr:colOff>1024617</xdr:colOff>
      <xdr:row>29</xdr:row>
      <xdr:rowOff>7284</xdr:rowOff>
    </xdr:to>
    <xdr:cxnSp macro="">
      <xdr:nvCxnSpPr>
        <xdr:cNvPr id="84" name="直線矢印コネクタ 83">
          <a:extLst>
            <a:ext uri="{FF2B5EF4-FFF2-40B4-BE49-F238E27FC236}">
              <a16:creationId xmlns:a16="http://schemas.microsoft.com/office/drawing/2014/main" id="{21073B4F-4E3D-415D-8E2D-48861FB88798}"/>
            </a:ext>
          </a:extLst>
        </xdr:cNvPr>
        <xdr:cNvCxnSpPr/>
      </xdr:nvCxnSpPr>
      <xdr:spPr>
        <a:xfrm>
          <a:off x="22850474" y="8634213"/>
          <a:ext cx="85725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372969</xdr:colOff>
      <xdr:row>29</xdr:row>
      <xdr:rowOff>10459</xdr:rowOff>
    </xdr:from>
    <xdr:to>
      <xdr:col>15</xdr:col>
      <xdr:colOff>457761</xdr:colOff>
      <xdr:row>29</xdr:row>
      <xdr:rowOff>10459</xdr:rowOff>
    </xdr:to>
    <xdr:cxnSp macro="">
      <xdr:nvCxnSpPr>
        <xdr:cNvPr id="85" name="直線矢印コネクタ 84">
          <a:extLst>
            <a:ext uri="{FF2B5EF4-FFF2-40B4-BE49-F238E27FC236}">
              <a16:creationId xmlns:a16="http://schemas.microsoft.com/office/drawing/2014/main" id="{6C83C21C-52A4-4DE7-9FEA-5CF92998ECAC}"/>
            </a:ext>
          </a:extLst>
        </xdr:cNvPr>
        <xdr:cNvCxnSpPr/>
      </xdr:nvCxnSpPr>
      <xdr:spPr>
        <a:xfrm>
          <a:off x="19092769" y="9802159"/>
          <a:ext cx="1215092" cy="0"/>
        </a:xfrm>
        <a:prstGeom prst="straightConnector1">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14</xdr:col>
      <xdr:colOff>247650</xdr:colOff>
      <xdr:row>28</xdr:row>
      <xdr:rowOff>114300</xdr:rowOff>
    </xdr:from>
    <xdr:to>
      <xdr:col>14</xdr:col>
      <xdr:colOff>438150</xdr:colOff>
      <xdr:row>29</xdr:row>
      <xdr:rowOff>104775</xdr:rowOff>
    </xdr:to>
    <xdr:sp macro="" textlink="">
      <xdr:nvSpPr>
        <xdr:cNvPr id="86" name="AutoShape 123">
          <a:extLst>
            <a:ext uri="{FF2B5EF4-FFF2-40B4-BE49-F238E27FC236}">
              <a16:creationId xmlns:a16="http://schemas.microsoft.com/office/drawing/2014/main" id="{B1562AA6-6EB2-4A00-B715-945A5DC33FAB}"/>
            </a:ext>
          </a:extLst>
        </xdr:cNvPr>
        <xdr:cNvSpPr>
          <a:spLocks noChangeArrowheads="1"/>
        </xdr:cNvSpPr>
      </xdr:nvSpPr>
      <xdr:spPr bwMode="auto">
        <a:xfrm>
          <a:off x="18967450" y="9728200"/>
          <a:ext cx="190500" cy="168275"/>
        </a:xfrm>
        <a:prstGeom prst="irregularSeal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14</xdr:col>
      <xdr:colOff>130549</xdr:colOff>
      <xdr:row>27</xdr:row>
      <xdr:rowOff>54722</xdr:rowOff>
    </xdr:from>
    <xdr:ext cx="453650" cy="264560"/>
    <xdr:sp macro="" textlink="">
      <xdr:nvSpPr>
        <xdr:cNvPr id="87" name="テキスト ボックス 86">
          <a:extLst>
            <a:ext uri="{FF2B5EF4-FFF2-40B4-BE49-F238E27FC236}">
              <a16:creationId xmlns:a16="http://schemas.microsoft.com/office/drawing/2014/main" id="{CAB2660E-81BD-489B-A14E-8D2633B5A010}"/>
            </a:ext>
          </a:extLst>
        </xdr:cNvPr>
        <xdr:cNvSpPr txBox="1"/>
      </xdr:nvSpPr>
      <xdr:spPr>
        <a:xfrm>
          <a:off x="20241906" y="8327865"/>
          <a:ext cx="453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9/20</a:t>
          </a:r>
          <a:endParaRPr kumimoji="1" lang="ja-JP" altLang="en-US" sz="1100"/>
        </a:p>
      </xdr:txBody>
    </xdr:sp>
    <xdr:clientData/>
  </xdr:oneCellAnchor>
  <xdr:oneCellAnchor>
    <xdr:from>
      <xdr:col>12</xdr:col>
      <xdr:colOff>2295074</xdr:colOff>
      <xdr:row>29</xdr:row>
      <xdr:rowOff>132436</xdr:rowOff>
    </xdr:from>
    <xdr:ext cx="2151287" cy="275717"/>
    <xdr:sp macro="" textlink="">
      <xdr:nvSpPr>
        <xdr:cNvPr id="88" name="テキスト ボックス 87">
          <a:extLst>
            <a:ext uri="{FF2B5EF4-FFF2-40B4-BE49-F238E27FC236}">
              <a16:creationId xmlns:a16="http://schemas.microsoft.com/office/drawing/2014/main" id="{14976DB9-A385-4E90-9748-1F7C7FF7EEA4}"/>
            </a:ext>
          </a:extLst>
        </xdr:cNvPr>
        <xdr:cNvSpPr txBox="1"/>
      </xdr:nvSpPr>
      <xdr:spPr>
        <a:xfrm>
          <a:off x="18963824" y="8759365"/>
          <a:ext cx="2151287" cy="27571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事由（関係機関との協議）の発生</a:t>
          </a:r>
        </a:p>
      </xdr:txBody>
    </xdr:sp>
    <xdr:clientData/>
  </xdr:oneCellAnchor>
  <xdr:twoCellAnchor>
    <xdr:from>
      <xdr:col>14</xdr:col>
      <xdr:colOff>517067</xdr:colOff>
      <xdr:row>29</xdr:row>
      <xdr:rowOff>28576</xdr:rowOff>
    </xdr:from>
    <xdr:to>
      <xdr:col>16</xdr:col>
      <xdr:colOff>963547</xdr:colOff>
      <xdr:row>30</xdr:row>
      <xdr:rowOff>81643</xdr:rowOff>
    </xdr:to>
    <xdr:sp macro="" textlink="">
      <xdr:nvSpPr>
        <xdr:cNvPr id="89" name="右中かっこ 88">
          <a:extLst>
            <a:ext uri="{FF2B5EF4-FFF2-40B4-BE49-F238E27FC236}">
              <a16:creationId xmlns:a16="http://schemas.microsoft.com/office/drawing/2014/main" id="{F1D39D5E-9306-4917-B9D8-8401857091E5}"/>
            </a:ext>
          </a:extLst>
        </xdr:cNvPr>
        <xdr:cNvSpPr/>
      </xdr:nvSpPr>
      <xdr:spPr>
        <a:xfrm rot="5400000">
          <a:off x="22022559" y="7261370"/>
          <a:ext cx="229959" cy="3018230"/>
        </a:xfrm>
        <a:prstGeom prst="rightBrace">
          <a:avLst>
            <a:gd name="adj1" fmla="val 289335"/>
            <a:gd name="adj2" fmla="val 360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123826</xdr:colOff>
      <xdr:row>30</xdr:row>
      <xdr:rowOff>121099</xdr:rowOff>
    </xdr:from>
    <xdr:ext cx="3354880" cy="1009251"/>
    <xdr:sp macro="" textlink="">
      <xdr:nvSpPr>
        <xdr:cNvPr id="90" name="テキスト ボックス 89">
          <a:extLst>
            <a:ext uri="{FF2B5EF4-FFF2-40B4-BE49-F238E27FC236}">
              <a16:creationId xmlns:a16="http://schemas.microsoft.com/office/drawing/2014/main" id="{B0B69D0F-E8A5-4561-9DA5-216B23D22007}"/>
            </a:ext>
          </a:extLst>
        </xdr:cNvPr>
        <xdr:cNvSpPr txBox="1"/>
      </xdr:nvSpPr>
      <xdr:spPr>
        <a:xfrm>
          <a:off x="21364576" y="8924920"/>
          <a:ext cx="3354880" cy="10092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事由の発生以後の遅延要因（</a:t>
          </a:r>
          <a:r>
            <a:rPr kumimoji="1" lang="en-US" altLang="ja-JP" sz="1100"/>
            <a:t>※</a:t>
          </a:r>
          <a:r>
            <a:rPr kumimoji="1" lang="ja-JP" altLang="en-US" sz="1100"/>
            <a:t>）を踏まえた計画</a:t>
          </a:r>
          <a:endParaRPr kumimoji="1" lang="en-US" altLang="ja-JP" sz="1100"/>
        </a:p>
        <a:p>
          <a:r>
            <a:rPr kumimoji="1" lang="en-US" altLang="ja-JP" sz="1100"/>
            <a:t>※</a:t>
          </a:r>
          <a:r>
            <a:rPr kumimoji="1" lang="ja-JP" altLang="en-US" sz="1100"/>
            <a:t>当該要因によって翌年度における事務事業の完了が明らかに見込まれない場合は翌年度にわたる債務負担をすることは出来ないため、申請元にて妥当な要因であるか確実に確認すること。</a:t>
          </a:r>
        </a:p>
      </xdr:txBody>
    </xdr:sp>
    <xdr:clientData/>
  </xdr:oneCellAnchor>
  <xdr:oneCellAnchor>
    <xdr:from>
      <xdr:col>9</xdr:col>
      <xdr:colOff>693964</xdr:colOff>
      <xdr:row>18</xdr:row>
      <xdr:rowOff>144984</xdr:rowOff>
    </xdr:from>
    <xdr:ext cx="2815772" cy="459100"/>
    <xdr:sp macro="" textlink="">
      <xdr:nvSpPr>
        <xdr:cNvPr id="91" name="テキスト ボックス 90">
          <a:extLst>
            <a:ext uri="{FF2B5EF4-FFF2-40B4-BE49-F238E27FC236}">
              <a16:creationId xmlns:a16="http://schemas.microsoft.com/office/drawing/2014/main" id="{5221F22F-8D89-4302-B3CC-73E4E543DEAF}"/>
            </a:ext>
          </a:extLst>
        </xdr:cNvPr>
        <xdr:cNvSpPr txBox="1"/>
      </xdr:nvSpPr>
      <xdr:spPr>
        <a:xfrm>
          <a:off x="14015357" y="6826091"/>
          <a:ext cx="281577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①当初予定</a:t>
          </a:r>
          <a:endParaRPr kumimoji="1" lang="en-US" altLang="ja-JP" sz="1100"/>
        </a:p>
        <a:p>
          <a:r>
            <a:rPr kumimoji="1" lang="ja-JP" altLang="en-US" sz="1100"/>
            <a:t>（当初の事務事業の完了の見込年月日）</a:t>
          </a:r>
        </a:p>
      </xdr:txBody>
    </xdr:sp>
    <xdr:clientData/>
  </xdr:oneCellAnchor>
  <xdr:oneCellAnchor>
    <xdr:from>
      <xdr:col>9</xdr:col>
      <xdr:colOff>340178</xdr:colOff>
      <xdr:row>22</xdr:row>
      <xdr:rowOff>117015</xdr:rowOff>
    </xdr:from>
    <xdr:ext cx="3065086" cy="459100"/>
    <xdr:sp macro="" textlink="">
      <xdr:nvSpPr>
        <xdr:cNvPr id="92" name="テキスト ボックス 91">
          <a:extLst>
            <a:ext uri="{FF2B5EF4-FFF2-40B4-BE49-F238E27FC236}">
              <a16:creationId xmlns:a16="http://schemas.microsoft.com/office/drawing/2014/main" id="{EBEE72CC-C4A2-4252-806D-C09365493349}"/>
            </a:ext>
          </a:extLst>
        </xdr:cNvPr>
        <xdr:cNvSpPr txBox="1"/>
      </xdr:nvSpPr>
      <xdr:spPr>
        <a:xfrm>
          <a:off x="13661571" y="7505694"/>
          <a:ext cx="306508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②事由以前に生じた要因に係る遅延</a:t>
          </a:r>
          <a:endParaRPr kumimoji="1" lang="en-US" altLang="ja-JP" sz="1100"/>
        </a:p>
        <a:p>
          <a:r>
            <a:rPr kumimoji="1" lang="ja-JP" altLang="en-US" sz="1100"/>
            <a:t>（左記事由以前に生じた要因に係る遅延期間）</a:t>
          </a:r>
        </a:p>
      </xdr:txBody>
    </xdr:sp>
    <xdr:clientData/>
  </xdr:oneCellAnchor>
  <xdr:oneCellAnchor>
    <xdr:from>
      <xdr:col>10</xdr:col>
      <xdr:colOff>568324</xdr:colOff>
      <xdr:row>27</xdr:row>
      <xdr:rowOff>159496</xdr:rowOff>
    </xdr:from>
    <xdr:ext cx="1882473" cy="459100"/>
    <xdr:sp macro="" textlink="">
      <xdr:nvSpPr>
        <xdr:cNvPr id="93" name="テキスト ボックス 92">
          <a:extLst>
            <a:ext uri="{FF2B5EF4-FFF2-40B4-BE49-F238E27FC236}">
              <a16:creationId xmlns:a16="http://schemas.microsoft.com/office/drawing/2014/main" id="{22C81AC8-73B1-4B09-B3CA-4CC42ACBDEA2}"/>
            </a:ext>
          </a:extLst>
        </xdr:cNvPr>
        <xdr:cNvSpPr txBox="1"/>
      </xdr:nvSpPr>
      <xdr:spPr>
        <a:xfrm>
          <a:off x="15046324" y="8432639"/>
          <a:ext cx="188247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③事由の発生</a:t>
          </a:r>
          <a:endParaRPr kumimoji="1" lang="en-US" altLang="ja-JP" sz="1100"/>
        </a:p>
        <a:p>
          <a:r>
            <a:rPr kumimoji="1" lang="ja-JP" altLang="en-US" sz="1100"/>
            <a:t>（事由による遅延期間）</a:t>
          </a:r>
        </a:p>
      </xdr:txBody>
    </xdr:sp>
    <xdr:clientData/>
  </xdr:oneCellAnchor>
  <xdr:twoCellAnchor>
    <xdr:from>
      <xdr:col>16</xdr:col>
      <xdr:colOff>438213</xdr:colOff>
      <xdr:row>28</xdr:row>
      <xdr:rowOff>94627</xdr:rowOff>
    </xdr:from>
    <xdr:to>
      <xdr:col>16</xdr:col>
      <xdr:colOff>438213</xdr:colOff>
      <xdr:row>29</xdr:row>
      <xdr:rowOff>77071</xdr:rowOff>
    </xdr:to>
    <xdr:cxnSp macro="">
      <xdr:nvCxnSpPr>
        <xdr:cNvPr id="94" name="直線コネクタ 93">
          <a:extLst>
            <a:ext uri="{FF2B5EF4-FFF2-40B4-BE49-F238E27FC236}">
              <a16:creationId xmlns:a16="http://schemas.microsoft.com/office/drawing/2014/main" id="{B92F7284-899D-4415-8585-2448EB8AC3D6}"/>
            </a:ext>
          </a:extLst>
        </xdr:cNvPr>
        <xdr:cNvCxnSpPr/>
      </xdr:nvCxnSpPr>
      <xdr:spPr>
        <a:xfrm>
          <a:off x="21729763" y="9708527"/>
          <a:ext cx="0" cy="16024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284507</xdr:colOff>
      <xdr:row>26</xdr:row>
      <xdr:rowOff>178547</xdr:rowOff>
    </xdr:from>
    <xdr:ext cx="382156" cy="264560"/>
    <xdr:sp macro="" textlink="">
      <xdr:nvSpPr>
        <xdr:cNvPr id="95" name="テキスト ボックス 94">
          <a:extLst>
            <a:ext uri="{FF2B5EF4-FFF2-40B4-BE49-F238E27FC236}">
              <a16:creationId xmlns:a16="http://schemas.microsoft.com/office/drawing/2014/main" id="{CD0FC920-CA71-4757-A493-3F4A624EC2EC}"/>
            </a:ext>
          </a:extLst>
        </xdr:cNvPr>
        <xdr:cNvSpPr txBox="1"/>
      </xdr:nvSpPr>
      <xdr:spPr>
        <a:xfrm>
          <a:off x="21576057" y="9436847"/>
          <a:ext cx="3821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5/4</a:t>
          </a:r>
          <a:endParaRPr kumimoji="1" lang="ja-JP" altLang="en-US" sz="1100"/>
        </a:p>
      </xdr:txBody>
    </xdr:sp>
    <xdr:clientData/>
  </xdr:oneCellAnchor>
  <xdr:oneCellAnchor>
    <xdr:from>
      <xdr:col>16</xdr:col>
      <xdr:colOff>0</xdr:colOff>
      <xdr:row>22</xdr:row>
      <xdr:rowOff>0</xdr:rowOff>
    </xdr:from>
    <xdr:ext cx="2110621" cy="639534"/>
    <xdr:sp macro="" textlink="">
      <xdr:nvSpPr>
        <xdr:cNvPr id="96" name="テキスト ボックス 95">
          <a:extLst>
            <a:ext uri="{FF2B5EF4-FFF2-40B4-BE49-F238E27FC236}">
              <a16:creationId xmlns:a16="http://schemas.microsoft.com/office/drawing/2014/main" id="{D313F95E-E8DC-4CED-BE51-70D049C9814A}"/>
            </a:ext>
          </a:extLst>
        </xdr:cNvPr>
        <xdr:cNvSpPr txBox="1"/>
      </xdr:nvSpPr>
      <xdr:spPr>
        <a:xfrm>
          <a:off x="22683107" y="7388679"/>
          <a:ext cx="2110621" cy="639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事由（関係機関との協議）の発生による３か月の遅延を踏まえた事務事業の完了の見込年月日</a:t>
          </a:r>
        </a:p>
      </xdr:txBody>
    </xdr:sp>
    <xdr:clientData/>
  </xdr:oneCellAnchor>
  <xdr:twoCellAnchor>
    <xdr:from>
      <xdr:col>16</xdr:col>
      <xdr:colOff>635001</xdr:colOff>
      <xdr:row>25</xdr:row>
      <xdr:rowOff>108856</xdr:rowOff>
    </xdr:from>
    <xdr:to>
      <xdr:col>16</xdr:col>
      <xdr:colOff>1055311</xdr:colOff>
      <xdr:row>27</xdr:row>
      <xdr:rowOff>84818</xdr:rowOff>
    </xdr:to>
    <xdr:cxnSp macro="">
      <xdr:nvCxnSpPr>
        <xdr:cNvPr id="97" name="直線矢印コネクタ 96">
          <a:extLst>
            <a:ext uri="{FF2B5EF4-FFF2-40B4-BE49-F238E27FC236}">
              <a16:creationId xmlns:a16="http://schemas.microsoft.com/office/drawing/2014/main" id="{EF8B888D-761F-46BC-862D-011C6AC5CC8D}"/>
            </a:ext>
          </a:extLst>
        </xdr:cNvPr>
        <xdr:cNvCxnSpPr>
          <a:stCxn id="96" idx="2"/>
        </xdr:cNvCxnSpPr>
      </xdr:nvCxnSpPr>
      <xdr:spPr>
        <a:xfrm flipH="1">
          <a:off x="23318108" y="8028213"/>
          <a:ext cx="420310" cy="32974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784797</xdr:colOff>
      <xdr:row>26</xdr:row>
      <xdr:rowOff>55176</xdr:rowOff>
    </xdr:from>
    <xdr:ext cx="466794" cy="447943"/>
    <xdr:sp macro="" textlink="">
      <xdr:nvSpPr>
        <xdr:cNvPr id="98" name="テキスト ボックス 97">
          <a:extLst>
            <a:ext uri="{FF2B5EF4-FFF2-40B4-BE49-F238E27FC236}">
              <a16:creationId xmlns:a16="http://schemas.microsoft.com/office/drawing/2014/main" id="{CED764DA-91E9-4C54-A62D-9367A77BDCD5}"/>
            </a:ext>
          </a:extLst>
        </xdr:cNvPr>
        <xdr:cNvSpPr txBox="1"/>
      </xdr:nvSpPr>
      <xdr:spPr>
        <a:xfrm>
          <a:off x="22025547" y="8151426"/>
          <a:ext cx="466794"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2/15</a:t>
          </a:r>
        </a:p>
        <a:p>
          <a:r>
            <a:rPr kumimoji="1" lang="ja-JP" altLang="en-US" sz="1100"/>
            <a:t>契約</a:t>
          </a:r>
        </a:p>
      </xdr:txBody>
    </xdr:sp>
    <xdr:clientData/>
  </xdr:oneCellAnchor>
  <xdr:twoCellAnchor>
    <xdr:from>
      <xdr:col>15</xdr:col>
      <xdr:colOff>435429</xdr:colOff>
      <xdr:row>29</xdr:row>
      <xdr:rowOff>10459</xdr:rowOff>
    </xdr:from>
    <xdr:to>
      <xdr:col>16</xdr:col>
      <xdr:colOff>903061</xdr:colOff>
      <xdr:row>29</xdr:row>
      <xdr:rowOff>10459</xdr:rowOff>
    </xdr:to>
    <xdr:cxnSp macro="">
      <xdr:nvCxnSpPr>
        <xdr:cNvPr id="100" name="直線矢印コネクタ 99">
          <a:extLst>
            <a:ext uri="{FF2B5EF4-FFF2-40B4-BE49-F238E27FC236}">
              <a16:creationId xmlns:a16="http://schemas.microsoft.com/office/drawing/2014/main" id="{2B6F9A69-E8A4-4B0A-9521-0D91E2CE80D9}"/>
            </a:ext>
          </a:extLst>
        </xdr:cNvPr>
        <xdr:cNvCxnSpPr/>
      </xdr:nvCxnSpPr>
      <xdr:spPr>
        <a:xfrm>
          <a:off x="21308786" y="8528530"/>
          <a:ext cx="1909989" cy="0"/>
        </a:xfrm>
        <a:prstGeom prst="straightConnector1">
          <a:avLst/>
        </a:prstGeom>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2404</xdr:colOff>
      <xdr:row>20</xdr:row>
      <xdr:rowOff>68969</xdr:rowOff>
    </xdr:from>
    <xdr:to>
      <xdr:col>15</xdr:col>
      <xdr:colOff>1219763</xdr:colOff>
      <xdr:row>20</xdr:row>
      <xdr:rowOff>68969</xdr:rowOff>
    </xdr:to>
    <xdr:cxnSp macro="">
      <xdr:nvCxnSpPr>
        <xdr:cNvPr id="104" name="直線矢印コネクタ 103">
          <a:extLst>
            <a:ext uri="{FF2B5EF4-FFF2-40B4-BE49-F238E27FC236}">
              <a16:creationId xmlns:a16="http://schemas.microsoft.com/office/drawing/2014/main" id="{D7405191-183B-4F0B-80A1-6632ABFE4197}"/>
            </a:ext>
          </a:extLst>
        </xdr:cNvPr>
        <xdr:cNvCxnSpPr/>
      </xdr:nvCxnSpPr>
      <xdr:spPr>
        <a:xfrm>
          <a:off x="19852504" y="8260469"/>
          <a:ext cx="1217359" cy="0"/>
        </a:xfrm>
        <a:prstGeom prst="straightConnector1">
          <a:avLst/>
        </a:prstGeom>
        <a:ln w="952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oneCellAnchor>
    <xdr:from>
      <xdr:col>15</xdr:col>
      <xdr:colOff>1018881</xdr:colOff>
      <xdr:row>18</xdr:row>
      <xdr:rowOff>131321</xdr:rowOff>
    </xdr:from>
    <xdr:ext cx="382156" cy="264560"/>
    <xdr:sp macro="" textlink="">
      <xdr:nvSpPr>
        <xdr:cNvPr id="105" name="テキスト ボックス 104">
          <a:extLst>
            <a:ext uri="{FF2B5EF4-FFF2-40B4-BE49-F238E27FC236}">
              <a16:creationId xmlns:a16="http://schemas.microsoft.com/office/drawing/2014/main" id="{BD8F78FF-6C87-48C8-9CB2-BF9A80FB075F}"/>
            </a:ext>
          </a:extLst>
        </xdr:cNvPr>
        <xdr:cNvSpPr txBox="1"/>
      </xdr:nvSpPr>
      <xdr:spPr>
        <a:xfrm>
          <a:off x="20868981" y="7967221"/>
          <a:ext cx="382156"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3/4</a:t>
          </a:r>
          <a:endParaRPr kumimoji="1" lang="ja-JP" altLang="en-US" sz="1100">
            <a:solidFill>
              <a:srgbClr val="FF0000"/>
            </a:solidFill>
          </a:endParaRPr>
        </a:p>
      </xdr:txBody>
    </xdr:sp>
    <xdr:clientData/>
  </xdr:oneCellAnchor>
  <xdr:twoCellAnchor>
    <xdr:from>
      <xdr:col>15</xdr:col>
      <xdr:colOff>1197376</xdr:colOff>
      <xdr:row>20</xdr:row>
      <xdr:rowOff>5202</xdr:rowOff>
    </xdr:from>
    <xdr:to>
      <xdr:col>15</xdr:col>
      <xdr:colOff>1197376</xdr:colOff>
      <xdr:row>20</xdr:row>
      <xdr:rowOff>142501</xdr:rowOff>
    </xdr:to>
    <xdr:cxnSp macro="">
      <xdr:nvCxnSpPr>
        <xdr:cNvPr id="106" name="直線コネクタ 105">
          <a:extLst>
            <a:ext uri="{FF2B5EF4-FFF2-40B4-BE49-F238E27FC236}">
              <a16:creationId xmlns:a16="http://schemas.microsoft.com/office/drawing/2014/main" id="{701917B0-ACA0-43F9-B8B7-592B7F445A36}"/>
            </a:ext>
          </a:extLst>
        </xdr:cNvPr>
        <xdr:cNvCxnSpPr/>
      </xdr:nvCxnSpPr>
      <xdr:spPr>
        <a:xfrm>
          <a:off x="21047476" y="8196702"/>
          <a:ext cx="0" cy="13729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1115790</xdr:colOff>
      <xdr:row>18</xdr:row>
      <xdr:rowOff>40821</xdr:rowOff>
    </xdr:from>
    <xdr:to>
      <xdr:col>15</xdr:col>
      <xdr:colOff>1183822</xdr:colOff>
      <xdr:row>20</xdr:row>
      <xdr:rowOff>95248</xdr:rowOff>
    </xdr:to>
    <xdr:sp macro="" textlink="">
      <xdr:nvSpPr>
        <xdr:cNvPr id="118" name="右中かっこ 117">
          <a:extLst>
            <a:ext uri="{FF2B5EF4-FFF2-40B4-BE49-F238E27FC236}">
              <a16:creationId xmlns:a16="http://schemas.microsoft.com/office/drawing/2014/main" id="{DAB211E2-7BD3-4876-B2F0-D71DC4AB2B6F}"/>
            </a:ext>
          </a:extLst>
        </xdr:cNvPr>
        <xdr:cNvSpPr/>
      </xdr:nvSpPr>
      <xdr:spPr>
        <a:xfrm rot="16200000">
          <a:off x="20229742" y="7482569"/>
          <a:ext cx="410027" cy="1198332"/>
        </a:xfrm>
        <a:prstGeom prst="rightBrace">
          <a:avLst>
            <a:gd name="adj1" fmla="val 44674"/>
            <a:gd name="adj2" fmla="val 4971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639535</xdr:colOff>
      <xdr:row>15</xdr:row>
      <xdr:rowOff>74391</xdr:rowOff>
    </xdr:from>
    <xdr:ext cx="2738211" cy="500283"/>
    <xdr:sp macro="" textlink="">
      <xdr:nvSpPr>
        <xdr:cNvPr id="142" name="テキスト ボックス 141">
          <a:extLst>
            <a:ext uri="{FF2B5EF4-FFF2-40B4-BE49-F238E27FC236}">
              <a16:creationId xmlns:a16="http://schemas.microsoft.com/office/drawing/2014/main" id="{6E4236C2-1BD4-4219-AD9D-8341159590CF}"/>
            </a:ext>
          </a:extLst>
        </xdr:cNvPr>
        <xdr:cNvSpPr txBox="1"/>
      </xdr:nvSpPr>
      <xdr:spPr>
        <a:xfrm>
          <a:off x="20750892" y="6224820"/>
          <a:ext cx="2738211" cy="500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事由（関係機関との協議）による遅延期間→外形上年度内完成可能</a:t>
          </a:r>
        </a:p>
      </xdr:txBody>
    </xdr:sp>
    <xdr:clientData/>
  </xdr:oneCellAnchor>
  <xdr:twoCellAnchor>
    <xdr:from>
      <xdr:col>5</xdr:col>
      <xdr:colOff>351519</xdr:colOff>
      <xdr:row>72</xdr:row>
      <xdr:rowOff>713469</xdr:rowOff>
    </xdr:from>
    <xdr:to>
      <xdr:col>7</xdr:col>
      <xdr:colOff>1037318</xdr:colOff>
      <xdr:row>78</xdr:row>
      <xdr:rowOff>163287</xdr:rowOff>
    </xdr:to>
    <xdr:sp macro="" textlink="">
      <xdr:nvSpPr>
        <xdr:cNvPr id="150" name="吹き出し: 角を丸めた四角形 7">
          <a:extLst>
            <a:ext uri="{FF2B5EF4-FFF2-40B4-BE49-F238E27FC236}">
              <a16:creationId xmlns:a16="http://schemas.microsoft.com/office/drawing/2014/main" id="{08CDBBE9-6CA8-4F0C-ABAC-05EC916977B7}"/>
            </a:ext>
          </a:extLst>
        </xdr:cNvPr>
        <xdr:cNvSpPr/>
      </xdr:nvSpPr>
      <xdr:spPr>
        <a:xfrm>
          <a:off x="7903483" y="18688505"/>
          <a:ext cx="3516085" cy="1286782"/>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1242184">
              <a:moveTo>
                <a:pt x="0" y="750061"/>
              </a:moveTo>
              <a:cubicBezTo>
                <a:pt x="0" y="695701"/>
                <a:pt x="44067" y="651634"/>
                <a:pt x="98427" y="651634"/>
              </a:cubicBezTo>
              <a:lnTo>
                <a:pt x="908050" y="655737"/>
              </a:lnTo>
              <a:lnTo>
                <a:pt x="743755" y="0"/>
              </a:lnTo>
              <a:lnTo>
                <a:pt x="1389063" y="651634"/>
              </a:lnTo>
              <a:lnTo>
                <a:pt x="3235323" y="651634"/>
              </a:lnTo>
              <a:cubicBezTo>
                <a:pt x="3289683" y="651634"/>
                <a:pt x="3333750" y="695701"/>
                <a:pt x="3333750" y="750061"/>
              </a:cubicBezTo>
              <a:lnTo>
                <a:pt x="3333750" y="750059"/>
              </a:lnTo>
              <a:lnTo>
                <a:pt x="3333750" y="750059"/>
              </a:lnTo>
              <a:lnTo>
                <a:pt x="3333750" y="897697"/>
              </a:lnTo>
              <a:lnTo>
                <a:pt x="3333750" y="1143757"/>
              </a:lnTo>
              <a:cubicBezTo>
                <a:pt x="3333750" y="1198117"/>
                <a:pt x="3289683" y="1242184"/>
                <a:pt x="3235323" y="1242184"/>
              </a:cubicBezTo>
              <a:lnTo>
                <a:pt x="1389063" y="1242184"/>
              </a:lnTo>
              <a:lnTo>
                <a:pt x="555625" y="1242184"/>
              </a:lnTo>
              <a:lnTo>
                <a:pt x="555625" y="1242184"/>
              </a:lnTo>
              <a:lnTo>
                <a:pt x="98427" y="1242184"/>
              </a:lnTo>
              <a:cubicBezTo>
                <a:pt x="44067" y="1242184"/>
                <a:pt x="0" y="1198117"/>
                <a:pt x="0" y="1143757"/>
              </a:cubicBezTo>
              <a:lnTo>
                <a:pt x="0" y="897697"/>
              </a:lnTo>
              <a:lnTo>
                <a:pt x="0" y="750059"/>
              </a:lnTo>
              <a:lnTo>
                <a:pt x="0" y="750059"/>
              </a:lnTo>
              <a:lnTo>
                <a:pt x="0" y="750061"/>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内訳の本年度分と翌年度分の合計と一致しない場合は赤色セルで警告表示される（要修正）</a:t>
          </a:r>
        </a:p>
      </xdr:txBody>
    </xdr:sp>
    <xdr:clientData/>
  </xdr:twoCellAnchor>
  <xdr:twoCellAnchor>
    <xdr:from>
      <xdr:col>1</xdr:col>
      <xdr:colOff>78469</xdr:colOff>
      <xdr:row>72</xdr:row>
      <xdr:rowOff>625927</xdr:rowOff>
    </xdr:from>
    <xdr:to>
      <xdr:col>2</xdr:col>
      <xdr:colOff>1578429</xdr:colOff>
      <xdr:row>77</xdr:row>
      <xdr:rowOff>112031</xdr:rowOff>
    </xdr:to>
    <xdr:sp macro="" textlink="">
      <xdr:nvSpPr>
        <xdr:cNvPr id="151" name="吹き出し: 角を丸めた四角形 7">
          <a:extLst>
            <a:ext uri="{FF2B5EF4-FFF2-40B4-BE49-F238E27FC236}">
              <a16:creationId xmlns:a16="http://schemas.microsoft.com/office/drawing/2014/main" id="{C86BBCB7-AA24-4194-8303-C335B0BF40AC}"/>
            </a:ext>
          </a:extLst>
        </xdr:cNvPr>
        <xdr:cNvSpPr/>
      </xdr:nvSpPr>
      <xdr:spPr>
        <a:xfrm>
          <a:off x="690790" y="19036391"/>
          <a:ext cx="2615746" cy="1146176"/>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1242184">
              <a:moveTo>
                <a:pt x="0" y="750061"/>
              </a:moveTo>
              <a:cubicBezTo>
                <a:pt x="0" y="695701"/>
                <a:pt x="44067" y="651634"/>
                <a:pt x="98427" y="651634"/>
              </a:cubicBezTo>
              <a:lnTo>
                <a:pt x="908050" y="655737"/>
              </a:lnTo>
              <a:lnTo>
                <a:pt x="743755" y="0"/>
              </a:lnTo>
              <a:lnTo>
                <a:pt x="1389063" y="651634"/>
              </a:lnTo>
              <a:lnTo>
                <a:pt x="3235323" y="651634"/>
              </a:lnTo>
              <a:cubicBezTo>
                <a:pt x="3289683" y="651634"/>
                <a:pt x="3333750" y="695701"/>
                <a:pt x="3333750" y="750061"/>
              </a:cubicBezTo>
              <a:lnTo>
                <a:pt x="3333750" y="750059"/>
              </a:lnTo>
              <a:lnTo>
                <a:pt x="3333750" y="750059"/>
              </a:lnTo>
              <a:lnTo>
                <a:pt x="3333750" y="897697"/>
              </a:lnTo>
              <a:lnTo>
                <a:pt x="3333750" y="1143757"/>
              </a:lnTo>
              <a:cubicBezTo>
                <a:pt x="3333750" y="1198117"/>
                <a:pt x="3289683" y="1242184"/>
                <a:pt x="3235323" y="1242184"/>
              </a:cubicBezTo>
              <a:lnTo>
                <a:pt x="1389063" y="1242184"/>
              </a:lnTo>
              <a:lnTo>
                <a:pt x="555625" y="1242184"/>
              </a:lnTo>
              <a:lnTo>
                <a:pt x="555625" y="1242184"/>
              </a:lnTo>
              <a:lnTo>
                <a:pt x="98427" y="1242184"/>
              </a:lnTo>
              <a:cubicBezTo>
                <a:pt x="44067" y="1242184"/>
                <a:pt x="0" y="1198117"/>
                <a:pt x="0" y="1143757"/>
              </a:cubicBezTo>
              <a:lnTo>
                <a:pt x="0" y="897697"/>
              </a:lnTo>
              <a:lnTo>
                <a:pt x="0" y="750059"/>
              </a:lnTo>
              <a:lnTo>
                <a:pt x="0" y="750059"/>
              </a:lnTo>
              <a:lnTo>
                <a:pt x="0" y="750061"/>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No.</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の欄が空欄の場合赤色セルで警告表示される（要記載）</a:t>
          </a:r>
        </a:p>
      </xdr:txBody>
    </xdr:sp>
    <xdr:clientData/>
  </xdr:twoCellAnchor>
  <xdr:twoCellAnchor>
    <xdr:from>
      <xdr:col>1</xdr:col>
      <xdr:colOff>445860</xdr:colOff>
      <xdr:row>89</xdr:row>
      <xdr:rowOff>132896</xdr:rowOff>
    </xdr:from>
    <xdr:to>
      <xdr:col>4</xdr:col>
      <xdr:colOff>617763</xdr:colOff>
      <xdr:row>96</xdr:row>
      <xdr:rowOff>33695</xdr:rowOff>
    </xdr:to>
    <xdr:sp macro="" textlink="">
      <xdr:nvSpPr>
        <xdr:cNvPr id="152" name="吹き出し: 角を丸めた四角形 1">
          <a:extLst>
            <a:ext uri="{FF2B5EF4-FFF2-40B4-BE49-F238E27FC236}">
              <a16:creationId xmlns:a16="http://schemas.microsoft.com/office/drawing/2014/main" id="{7D9EBA27-29E4-4A5E-9B39-326D7864ED19}"/>
            </a:ext>
          </a:extLst>
        </xdr:cNvPr>
        <xdr:cNvSpPr/>
      </xdr:nvSpPr>
      <xdr:spPr>
        <a:xfrm>
          <a:off x="1058181" y="22339753"/>
          <a:ext cx="5573939" cy="2295656"/>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571520"/>
            <a:gd name="connsiteX1" fmla="*/ 151572 w 4220483"/>
            <a:gd name="connsiteY1" fmla="*/ 0 h 2571520"/>
            <a:gd name="connsiteX2" fmla="*/ 703414 w 4220483"/>
            <a:gd name="connsiteY2" fmla="*/ 0 h 2571520"/>
            <a:gd name="connsiteX3" fmla="*/ 703414 w 4220483"/>
            <a:gd name="connsiteY3" fmla="*/ 0 h 2571520"/>
            <a:gd name="connsiteX4" fmla="*/ 1758535 w 4220483"/>
            <a:gd name="connsiteY4" fmla="*/ 0 h 2571520"/>
            <a:gd name="connsiteX5" fmla="*/ 4068911 w 4220483"/>
            <a:gd name="connsiteY5" fmla="*/ 0 h 2571520"/>
            <a:gd name="connsiteX6" fmla="*/ 4220483 w 4220483"/>
            <a:gd name="connsiteY6" fmla="*/ 151572 h 2571520"/>
            <a:gd name="connsiteX7" fmla="*/ 4220483 w 4220483"/>
            <a:gd name="connsiteY7" fmla="*/ 530490 h 2571520"/>
            <a:gd name="connsiteX8" fmla="*/ 4220483 w 4220483"/>
            <a:gd name="connsiteY8" fmla="*/ 530490 h 2571520"/>
            <a:gd name="connsiteX9" fmla="*/ 4220483 w 4220483"/>
            <a:gd name="connsiteY9" fmla="*/ 757843 h 2571520"/>
            <a:gd name="connsiteX10" fmla="*/ 4220483 w 4220483"/>
            <a:gd name="connsiteY10" fmla="*/ 757840 h 2571520"/>
            <a:gd name="connsiteX11" fmla="*/ 4068911 w 4220483"/>
            <a:gd name="connsiteY11" fmla="*/ 909412 h 2571520"/>
            <a:gd name="connsiteX12" fmla="*/ 1006626 w 4220483"/>
            <a:gd name="connsiteY12" fmla="*/ 937950 h 2571520"/>
            <a:gd name="connsiteX13" fmla="*/ 153128 w 4220483"/>
            <a:gd name="connsiteY13" fmla="*/ 2571520 h 2571520"/>
            <a:gd name="connsiteX14" fmla="*/ 741514 w 4220483"/>
            <a:gd name="connsiteY14" fmla="*/ 909412 h 2571520"/>
            <a:gd name="connsiteX15" fmla="*/ 151572 w 4220483"/>
            <a:gd name="connsiteY15" fmla="*/ 909412 h 2571520"/>
            <a:gd name="connsiteX16" fmla="*/ 0 w 4220483"/>
            <a:gd name="connsiteY16" fmla="*/ 757840 h 2571520"/>
            <a:gd name="connsiteX17" fmla="*/ 0 w 4220483"/>
            <a:gd name="connsiteY17" fmla="*/ 757843 h 2571520"/>
            <a:gd name="connsiteX18" fmla="*/ 0 w 4220483"/>
            <a:gd name="connsiteY18" fmla="*/ 530490 h 2571520"/>
            <a:gd name="connsiteX19" fmla="*/ 0 w 4220483"/>
            <a:gd name="connsiteY19" fmla="*/ 530490 h 2571520"/>
            <a:gd name="connsiteX20" fmla="*/ 0 w 4220483"/>
            <a:gd name="connsiteY20" fmla="*/ 151572 h 2571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571520">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153128" y="2571520"/>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１事項に複数箇所がある場合、それぞれに同一の事項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No.</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を記入する</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今回の記載例では</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No.</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は”１”を記入（空欄はエラーとなる）</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a:p>
          <a:pPr algn="l"/>
          <a:r>
            <a:rPr kumimoji="1" lang="ja-JP" altLang="en-US" sz="1100" b="0" cap="none" spc="0">
              <a:ln w="0"/>
              <a:solidFill>
                <a:schemeClr val="tx1"/>
              </a:solidFill>
              <a:effectLst/>
              <a:latin typeface="游ゴシック" panose="020B0400000000000000" pitchFamily="50" charset="-128"/>
              <a:ea typeface="游ゴシック" panose="020B0400000000000000" pitchFamily="50" charset="-128"/>
            </a:rPr>
            <a:t>正しい数字を記入すると重複する事項</a:t>
          </a:r>
          <a:r>
            <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rPr>
            <a:t>No.</a:t>
          </a:r>
          <a:r>
            <a:rPr kumimoji="1" lang="ja-JP" altLang="en-US" sz="1100" b="0" cap="none" spc="0">
              <a:ln w="0"/>
              <a:solidFill>
                <a:schemeClr val="tx1"/>
              </a:solidFill>
              <a:effectLst/>
              <a:latin typeface="游ゴシック" panose="020B0400000000000000" pitchFamily="50" charset="-128"/>
              <a:ea typeface="游ゴシック" panose="020B0400000000000000" pitchFamily="50" charset="-128"/>
            </a:rPr>
            <a:t>のフォントは白くなるため見えなくなる</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xdr:col>
      <xdr:colOff>666750</xdr:colOff>
      <xdr:row>96</xdr:row>
      <xdr:rowOff>272143</xdr:rowOff>
    </xdr:from>
    <xdr:to>
      <xdr:col>4</xdr:col>
      <xdr:colOff>31296</xdr:colOff>
      <xdr:row>101</xdr:row>
      <xdr:rowOff>86633</xdr:rowOff>
    </xdr:to>
    <xdr:sp macro="" textlink="">
      <xdr:nvSpPr>
        <xdr:cNvPr id="153" name="吹き出し: 角を丸めた四角形 7">
          <a:extLst>
            <a:ext uri="{FF2B5EF4-FFF2-40B4-BE49-F238E27FC236}">
              <a16:creationId xmlns:a16="http://schemas.microsoft.com/office/drawing/2014/main" id="{CBE12B78-16FE-4E7E-BEF4-F308F9AF1577}"/>
            </a:ext>
          </a:extLst>
        </xdr:cNvPr>
        <xdr:cNvSpPr/>
      </xdr:nvSpPr>
      <xdr:spPr>
        <a:xfrm>
          <a:off x="2394857" y="24873857"/>
          <a:ext cx="3650796" cy="1134383"/>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1242184">
              <a:moveTo>
                <a:pt x="0" y="750061"/>
              </a:moveTo>
              <a:cubicBezTo>
                <a:pt x="0" y="695701"/>
                <a:pt x="44067" y="651634"/>
                <a:pt x="98427" y="651634"/>
              </a:cubicBezTo>
              <a:lnTo>
                <a:pt x="908050" y="655737"/>
              </a:lnTo>
              <a:lnTo>
                <a:pt x="743755" y="0"/>
              </a:lnTo>
              <a:lnTo>
                <a:pt x="1389063" y="651634"/>
              </a:lnTo>
              <a:lnTo>
                <a:pt x="3235323" y="651634"/>
              </a:lnTo>
              <a:cubicBezTo>
                <a:pt x="3289683" y="651634"/>
                <a:pt x="3333750" y="695701"/>
                <a:pt x="3333750" y="750061"/>
              </a:cubicBezTo>
              <a:lnTo>
                <a:pt x="3333750" y="750059"/>
              </a:lnTo>
              <a:lnTo>
                <a:pt x="3333750" y="750059"/>
              </a:lnTo>
              <a:lnTo>
                <a:pt x="3333750" y="897697"/>
              </a:lnTo>
              <a:lnTo>
                <a:pt x="3333750" y="1143757"/>
              </a:lnTo>
              <a:cubicBezTo>
                <a:pt x="3333750" y="1198117"/>
                <a:pt x="3289683" y="1242184"/>
                <a:pt x="3235323" y="1242184"/>
              </a:cubicBezTo>
              <a:lnTo>
                <a:pt x="1389063" y="1242184"/>
              </a:lnTo>
              <a:lnTo>
                <a:pt x="555625" y="1242184"/>
              </a:lnTo>
              <a:lnTo>
                <a:pt x="555625" y="1242184"/>
              </a:lnTo>
              <a:lnTo>
                <a:pt x="98427" y="1242184"/>
              </a:lnTo>
              <a:cubicBezTo>
                <a:pt x="44067" y="1242184"/>
                <a:pt x="0" y="1198117"/>
                <a:pt x="0" y="1143757"/>
              </a:cubicBezTo>
              <a:lnTo>
                <a:pt x="0" y="897697"/>
              </a:lnTo>
              <a:lnTo>
                <a:pt x="0" y="750059"/>
              </a:lnTo>
              <a:lnTo>
                <a:pt x="0" y="750059"/>
              </a:lnTo>
              <a:lnTo>
                <a:pt x="0" y="750061"/>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同一事項にまとめる場合もセル結合はしないこと</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endParaRPr>
        </a:p>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（２行目のセルは空欄）</a:t>
          </a:r>
        </a:p>
      </xdr:txBody>
    </xdr:sp>
    <xdr:clientData/>
  </xdr:twoCellAnchor>
  <xdr:twoCellAnchor>
    <xdr:from>
      <xdr:col>14</xdr:col>
      <xdr:colOff>435429</xdr:colOff>
      <xdr:row>89</xdr:row>
      <xdr:rowOff>40823</xdr:rowOff>
    </xdr:from>
    <xdr:to>
      <xdr:col>16</xdr:col>
      <xdr:colOff>2054679</xdr:colOff>
      <xdr:row>95</xdr:row>
      <xdr:rowOff>478824</xdr:rowOff>
    </xdr:to>
    <xdr:sp macro="" textlink="">
      <xdr:nvSpPr>
        <xdr:cNvPr id="154" name="吹き出し: 角を丸めた四角形 1">
          <a:extLst>
            <a:ext uri="{FF2B5EF4-FFF2-40B4-BE49-F238E27FC236}">
              <a16:creationId xmlns:a16="http://schemas.microsoft.com/office/drawing/2014/main" id="{1EB5C012-69D2-4603-AD23-407A1836800E}"/>
            </a:ext>
          </a:extLst>
        </xdr:cNvPr>
        <xdr:cNvSpPr/>
      </xdr:nvSpPr>
      <xdr:spPr>
        <a:xfrm>
          <a:off x="20546786" y="22356537"/>
          <a:ext cx="4191000" cy="1880358"/>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706316"/>
            <a:gd name="connsiteX1" fmla="*/ 151572 w 4220483"/>
            <a:gd name="connsiteY1" fmla="*/ 0 h 1706316"/>
            <a:gd name="connsiteX2" fmla="*/ 703414 w 4220483"/>
            <a:gd name="connsiteY2" fmla="*/ 0 h 1706316"/>
            <a:gd name="connsiteX3" fmla="*/ 703414 w 4220483"/>
            <a:gd name="connsiteY3" fmla="*/ 0 h 1706316"/>
            <a:gd name="connsiteX4" fmla="*/ 1758535 w 4220483"/>
            <a:gd name="connsiteY4" fmla="*/ 0 h 1706316"/>
            <a:gd name="connsiteX5" fmla="*/ 4068911 w 4220483"/>
            <a:gd name="connsiteY5" fmla="*/ 0 h 1706316"/>
            <a:gd name="connsiteX6" fmla="*/ 4220483 w 4220483"/>
            <a:gd name="connsiteY6" fmla="*/ 151572 h 1706316"/>
            <a:gd name="connsiteX7" fmla="*/ 4220483 w 4220483"/>
            <a:gd name="connsiteY7" fmla="*/ 530490 h 1706316"/>
            <a:gd name="connsiteX8" fmla="*/ 4220483 w 4220483"/>
            <a:gd name="connsiteY8" fmla="*/ 530490 h 1706316"/>
            <a:gd name="connsiteX9" fmla="*/ 4220483 w 4220483"/>
            <a:gd name="connsiteY9" fmla="*/ 757843 h 1706316"/>
            <a:gd name="connsiteX10" fmla="*/ 4220483 w 4220483"/>
            <a:gd name="connsiteY10" fmla="*/ 757840 h 1706316"/>
            <a:gd name="connsiteX11" fmla="*/ 4068911 w 4220483"/>
            <a:gd name="connsiteY11" fmla="*/ 909412 h 1706316"/>
            <a:gd name="connsiteX12" fmla="*/ 2188870 w 4220483"/>
            <a:gd name="connsiteY12" fmla="*/ 923817 h 1706316"/>
            <a:gd name="connsiteX13" fmla="*/ 1534205 w 4220483"/>
            <a:gd name="connsiteY13" fmla="*/ 1706316 h 1706316"/>
            <a:gd name="connsiteX14" fmla="*/ 1860196 w 4220483"/>
            <a:gd name="connsiteY14" fmla="*/ 909412 h 1706316"/>
            <a:gd name="connsiteX15" fmla="*/ 151572 w 4220483"/>
            <a:gd name="connsiteY15" fmla="*/ 909412 h 1706316"/>
            <a:gd name="connsiteX16" fmla="*/ 0 w 4220483"/>
            <a:gd name="connsiteY16" fmla="*/ 757840 h 1706316"/>
            <a:gd name="connsiteX17" fmla="*/ 0 w 4220483"/>
            <a:gd name="connsiteY17" fmla="*/ 757843 h 1706316"/>
            <a:gd name="connsiteX18" fmla="*/ 0 w 4220483"/>
            <a:gd name="connsiteY18" fmla="*/ 530490 h 1706316"/>
            <a:gd name="connsiteX19" fmla="*/ 0 w 4220483"/>
            <a:gd name="connsiteY19" fmla="*/ 530490 h 1706316"/>
            <a:gd name="connsiteX20" fmla="*/ 0 w 4220483"/>
            <a:gd name="connsiteY20" fmla="*/ 151572 h 1706316"/>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3013272 w 4220483"/>
            <a:gd name="connsiteY14" fmla="*/ 867011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867011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1529428"/>
            <a:gd name="connsiteX1" fmla="*/ 151572 w 4220483"/>
            <a:gd name="connsiteY1" fmla="*/ 0 h 1529428"/>
            <a:gd name="connsiteX2" fmla="*/ 703414 w 4220483"/>
            <a:gd name="connsiteY2" fmla="*/ 0 h 1529428"/>
            <a:gd name="connsiteX3" fmla="*/ 703414 w 4220483"/>
            <a:gd name="connsiteY3" fmla="*/ 0 h 1529428"/>
            <a:gd name="connsiteX4" fmla="*/ 1758535 w 4220483"/>
            <a:gd name="connsiteY4" fmla="*/ 0 h 1529428"/>
            <a:gd name="connsiteX5" fmla="*/ 4068911 w 4220483"/>
            <a:gd name="connsiteY5" fmla="*/ 0 h 1529428"/>
            <a:gd name="connsiteX6" fmla="*/ 4220483 w 4220483"/>
            <a:gd name="connsiteY6" fmla="*/ 151572 h 1529428"/>
            <a:gd name="connsiteX7" fmla="*/ 4220483 w 4220483"/>
            <a:gd name="connsiteY7" fmla="*/ 530490 h 1529428"/>
            <a:gd name="connsiteX8" fmla="*/ 4220483 w 4220483"/>
            <a:gd name="connsiteY8" fmla="*/ 530490 h 1529428"/>
            <a:gd name="connsiteX9" fmla="*/ 4220483 w 4220483"/>
            <a:gd name="connsiteY9" fmla="*/ 757843 h 1529428"/>
            <a:gd name="connsiteX10" fmla="*/ 4220483 w 4220483"/>
            <a:gd name="connsiteY10" fmla="*/ 757840 h 1529428"/>
            <a:gd name="connsiteX11" fmla="*/ 4068911 w 4220483"/>
            <a:gd name="connsiteY11" fmla="*/ 909412 h 1529428"/>
            <a:gd name="connsiteX12" fmla="*/ 3331761 w 4220483"/>
            <a:gd name="connsiteY12" fmla="*/ 909684 h 1529428"/>
            <a:gd name="connsiteX13" fmla="*/ 1728493 w 4220483"/>
            <a:gd name="connsiteY13" fmla="*/ 1529428 h 1529428"/>
            <a:gd name="connsiteX14" fmla="*/ 3013272 w 4220483"/>
            <a:gd name="connsiteY14" fmla="*/ 867011 h 1529428"/>
            <a:gd name="connsiteX15" fmla="*/ 151572 w 4220483"/>
            <a:gd name="connsiteY15" fmla="*/ 909412 h 1529428"/>
            <a:gd name="connsiteX16" fmla="*/ 0 w 4220483"/>
            <a:gd name="connsiteY16" fmla="*/ 757840 h 1529428"/>
            <a:gd name="connsiteX17" fmla="*/ 0 w 4220483"/>
            <a:gd name="connsiteY17" fmla="*/ 757843 h 1529428"/>
            <a:gd name="connsiteX18" fmla="*/ 0 w 4220483"/>
            <a:gd name="connsiteY18" fmla="*/ 530490 h 1529428"/>
            <a:gd name="connsiteX19" fmla="*/ 0 w 4220483"/>
            <a:gd name="connsiteY19" fmla="*/ 530490 h 1529428"/>
            <a:gd name="connsiteX20" fmla="*/ 0 w 4220483"/>
            <a:gd name="connsiteY20" fmla="*/ 151572 h 1529428"/>
            <a:gd name="connsiteX0" fmla="*/ 0 w 4220483"/>
            <a:gd name="connsiteY0" fmla="*/ 151572 h 1529428"/>
            <a:gd name="connsiteX1" fmla="*/ 151572 w 4220483"/>
            <a:gd name="connsiteY1" fmla="*/ 0 h 1529428"/>
            <a:gd name="connsiteX2" fmla="*/ 703414 w 4220483"/>
            <a:gd name="connsiteY2" fmla="*/ 0 h 1529428"/>
            <a:gd name="connsiteX3" fmla="*/ 703414 w 4220483"/>
            <a:gd name="connsiteY3" fmla="*/ 0 h 1529428"/>
            <a:gd name="connsiteX4" fmla="*/ 1758535 w 4220483"/>
            <a:gd name="connsiteY4" fmla="*/ 0 h 1529428"/>
            <a:gd name="connsiteX5" fmla="*/ 4068911 w 4220483"/>
            <a:gd name="connsiteY5" fmla="*/ 0 h 1529428"/>
            <a:gd name="connsiteX6" fmla="*/ 4220483 w 4220483"/>
            <a:gd name="connsiteY6" fmla="*/ 151572 h 1529428"/>
            <a:gd name="connsiteX7" fmla="*/ 4220483 w 4220483"/>
            <a:gd name="connsiteY7" fmla="*/ 530490 h 1529428"/>
            <a:gd name="connsiteX8" fmla="*/ 4220483 w 4220483"/>
            <a:gd name="connsiteY8" fmla="*/ 530490 h 1529428"/>
            <a:gd name="connsiteX9" fmla="*/ 4220483 w 4220483"/>
            <a:gd name="connsiteY9" fmla="*/ 757843 h 1529428"/>
            <a:gd name="connsiteX10" fmla="*/ 4220483 w 4220483"/>
            <a:gd name="connsiteY10" fmla="*/ 757840 h 1529428"/>
            <a:gd name="connsiteX11" fmla="*/ 4068911 w 4220483"/>
            <a:gd name="connsiteY11" fmla="*/ 909412 h 1529428"/>
            <a:gd name="connsiteX12" fmla="*/ 3331761 w 4220483"/>
            <a:gd name="connsiteY12" fmla="*/ 909684 h 1529428"/>
            <a:gd name="connsiteX13" fmla="*/ 1728493 w 4220483"/>
            <a:gd name="connsiteY13" fmla="*/ 1529428 h 1529428"/>
            <a:gd name="connsiteX14" fmla="*/ 3001187 w 4220483"/>
            <a:gd name="connsiteY14" fmla="*/ 918681 h 1529428"/>
            <a:gd name="connsiteX15" fmla="*/ 151572 w 4220483"/>
            <a:gd name="connsiteY15" fmla="*/ 909412 h 1529428"/>
            <a:gd name="connsiteX16" fmla="*/ 0 w 4220483"/>
            <a:gd name="connsiteY16" fmla="*/ 757840 h 1529428"/>
            <a:gd name="connsiteX17" fmla="*/ 0 w 4220483"/>
            <a:gd name="connsiteY17" fmla="*/ 757843 h 1529428"/>
            <a:gd name="connsiteX18" fmla="*/ 0 w 4220483"/>
            <a:gd name="connsiteY18" fmla="*/ 530490 h 1529428"/>
            <a:gd name="connsiteX19" fmla="*/ 0 w 4220483"/>
            <a:gd name="connsiteY19" fmla="*/ 530490 h 1529428"/>
            <a:gd name="connsiteX20" fmla="*/ 0 w 4220483"/>
            <a:gd name="connsiteY20" fmla="*/ 151572 h 1529428"/>
            <a:gd name="connsiteX0" fmla="*/ 0 w 4220483"/>
            <a:gd name="connsiteY0" fmla="*/ 151572 h 1674398"/>
            <a:gd name="connsiteX1" fmla="*/ 151572 w 4220483"/>
            <a:gd name="connsiteY1" fmla="*/ 0 h 1674398"/>
            <a:gd name="connsiteX2" fmla="*/ 703414 w 4220483"/>
            <a:gd name="connsiteY2" fmla="*/ 0 h 1674398"/>
            <a:gd name="connsiteX3" fmla="*/ 703414 w 4220483"/>
            <a:gd name="connsiteY3" fmla="*/ 0 h 1674398"/>
            <a:gd name="connsiteX4" fmla="*/ 1758535 w 4220483"/>
            <a:gd name="connsiteY4" fmla="*/ 0 h 1674398"/>
            <a:gd name="connsiteX5" fmla="*/ 4068911 w 4220483"/>
            <a:gd name="connsiteY5" fmla="*/ 0 h 1674398"/>
            <a:gd name="connsiteX6" fmla="*/ 4220483 w 4220483"/>
            <a:gd name="connsiteY6" fmla="*/ 151572 h 1674398"/>
            <a:gd name="connsiteX7" fmla="*/ 4220483 w 4220483"/>
            <a:gd name="connsiteY7" fmla="*/ 530490 h 1674398"/>
            <a:gd name="connsiteX8" fmla="*/ 4220483 w 4220483"/>
            <a:gd name="connsiteY8" fmla="*/ 530490 h 1674398"/>
            <a:gd name="connsiteX9" fmla="*/ 4220483 w 4220483"/>
            <a:gd name="connsiteY9" fmla="*/ 757843 h 1674398"/>
            <a:gd name="connsiteX10" fmla="*/ 4220483 w 4220483"/>
            <a:gd name="connsiteY10" fmla="*/ 757840 h 1674398"/>
            <a:gd name="connsiteX11" fmla="*/ 4068911 w 4220483"/>
            <a:gd name="connsiteY11" fmla="*/ 909412 h 1674398"/>
            <a:gd name="connsiteX12" fmla="*/ 3331761 w 4220483"/>
            <a:gd name="connsiteY12" fmla="*/ 909684 h 1674398"/>
            <a:gd name="connsiteX13" fmla="*/ 1728493 w 4220483"/>
            <a:gd name="connsiteY13" fmla="*/ 1674398 h 1674398"/>
            <a:gd name="connsiteX14" fmla="*/ 3001187 w 4220483"/>
            <a:gd name="connsiteY14" fmla="*/ 918681 h 1674398"/>
            <a:gd name="connsiteX15" fmla="*/ 151572 w 4220483"/>
            <a:gd name="connsiteY15" fmla="*/ 909412 h 1674398"/>
            <a:gd name="connsiteX16" fmla="*/ 0 w 4220483"/>
            <a:gd name="connsiteY16" fmla="*/ 757840 h 1674398"/>
            <a:gd name="connsiteX17" fmla="*/ 0 w 4220483"/>
            <a:gd name="connsiteY17" fmla="*/ 757843 h 1674398"/>
            <a:gd name="connsiteX18" fmla="*/ 0 w 4220483"/>
            <a:gd name="connsiteY18" fmla="*/ 530490 h 1674398"/>
            <a:gd name="connsiteX19" fmla="*/ 0 w 4220483"/>
            <a:gd name="connsiteY19" fmla="*/ 530490 h 1674398"/>
            <a:gd name="connsiteX20" fmla="*/ 0 w 4220483"/>
            <a:gd name="connsiteY20" fmla="*/ 151572 h 1674398"/>
            <a:gd name="connsiteX0" fmla="*/ 0 w 4220483"/>
            <a:gd name="connsiteY0" fmla="*/ 151572 h 2120015"/>
            <a:gd name="connsiteX1" fmla="*/ 151572 w 4220483"/>
            <a:gd name="connsiteY1" fmla="*/ 0 h 2120015"/>
            <a:gd name="connsiteX2" fmla="*/ 703414 w 4220483"/>
            <a:gd name="connsiteY2" fmla="*/ 0 h 2120015"/>
            <a:gd name="connsiteX3" fmla="*/ 703414 w 4220483"/>
            <a:gd name="connsiteY3" fmla="*/ 0 h 2120015"/>
            <a:gd name="connsiteX4" fmla="*/ 1758535 w 4220483"/>
            <a:gd name="connsiteY4" fmla="*/ 0 h 2120015"/>
            <a:gd name="connsiteX5" fmla="*/ 4068911 w 4220483"/>
            <a:gd name="connsiteY5" fmla="*/ 0 h 2120015"/>
            <a:gd name="connsiteX6" fmla="*/ 4220483 w 4220483"/>
            <a:gd name="connsiteY6" fmla="*/ 151572 h 2120015"/>
            <a:gd name="connsiteX7" fmla="*/ 4220483 w 4220483"/>
            <a:gd name="connsiteY7" fmla="*/ 530490 h 2120015"/>
            <a:gd name="connsiteX8" fmla="*/ 4220483 w 4220483"/>
            <a:gd name="connsiteY8" fmla="*/ 530490 h 2120015"/>
            <a:gd name="connsiteX9" fmla="*/ 4220483 w 4220483"/>
            <a:gd name="connsiteY9" fmla="*/ 757843 h 2120015"/>
            <a:gd name="connsiteX10" fmla="*/ 4220483 w 4220483"/>
            <a:gd name="connsiteY10" fmla="*/ 757840 h 2120015"/>
            <a:gd name="connsiteX11" fmla="*/ 4068911 w 4220483"/>
            <a:gd name="connsiteY11" fmla="*/ 909412 h 2120015"/>
            <a:gd name="connsiteX12" fmla="*/ 3331761 w 4220483"/>
            <a:gd name="connsiteY12" fmla="*/ 909684 h 2120015"/>
            <a:gd name="connsiteX13" fmla="*/ 1699460 w 4220483"/>
            <a:gd name="connsiteY13" fmla="*/ 2120015 h 2120015"/>
            <a:gd name="connsiteX14" fmla="*/ 3001187 w 4220483"/>
            <a:gd name="connsiteY14" fmla="*/ 918681 h 2120015"/>
            <a:gd name="connsiteX15" fmla="*/ 151572 w 4220483"/>
            <a:gd name="connsiteY15" fmla="*/ 909412 h 2120015"/>
            <a:gd name="connsiteX16" fmla="*/ 0 w 4220483"/>
            <a:gd name="connsiteY16" fmla="*/ 757840 h 2120015"/>
            <a:gd name="connsiteX17" fmla="*/ 0 w 4220483"/>
            <a:gd name="connsiteY17" fmla="*/ 757843 h 2120015"/>
            <a:gd name="connsiteX18" fmla="*/ 0 w 4220483"/>
            <a:gd name="connsiteY18" fmla="*/ 530490 h 2120015"/>
            <a:gd name="connsiteX19" fmla="*/ 0 w 4220483"/>
            <a:gd name="connsiteY19" fmla="*/ 530490 h 2120015"/>
            <a:gd name="connsiteX20" fmla="*/ 0 w 4220483"/>
            <a:gd name="connsiteY20" fmla="*/ 151572 h 21200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120015">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3331761" y="909684"/>
              </a:lnTo>
              <a:lnTo>
                <a:pt x="1699460" y="2120015"/>
              </a:lnTo>
              <a:lnTo>
                <a:pt x="3001187" y="918681"/>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事務事業の完了の見込年月日の「当初」と「事由による遅延期間」では外形上年度内完成可能であるため、赤色セルで警告表示される（要記載）</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14</xdr:col>
      <xdr:colOff>501115</xdr:colOff>
      <xdr:row>95</xdr:row>
      <xdr:rowOff>360909</xdr:rowOff>
    </xdr:from>
    <xdr:to>
      <xdr:col>14</xdr:col>
      <xdr:colOff>1127603</xdr:colOff>
      <xdr:row>95</xdr:row>
      <xdr:rowOff>637883</xdr:rowOff>
    </xdr:to>
    <xdr:sp macro="" textlink="">
      <xdr:nvSpPr>
        <xdr:cNvPr id="155" name="楕円 154">
          <a:extLst>
            <a:ext uri="{FF2B5EF4-FFF2-40B4-BE49-F238E27FC236}">
              <a16:creationId xmlns:a16="http://schemas.microsoft.com/office/drawing/2014/main" id="{18548F35-8401-4FEB-88C1-4BB80D8DE476}"/>
            </a:ext>
          </a:extLst>
        </xdr:cNvPr>
        <xdr:cNvSpPr/>
      </xdr:nvSpPr>
      <xdr:spPr>
        <a:xfrm>
          <a:off x="20612472" y="24010123"/>
          <a:ext cx="626488" cy="27697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136071</xdr:colOff>
      <xdr:row>95</xdr:row>
      <xdr:rowOff>367392</xdr:rowOff>
    </xdr:from>
    <xdr:to>
      <xdr:col>8</xdr:col>
      <xdr:colOff>1043748</xdr:colOff>
      <xdr:row>95</xdr:row>
      <xdr:rowOff>650716</xdr:rowOff>
    </xdr:to>
    <xdr:sp macro="" textlink="">
      <xdr:nvSpPr>
        <xdr:cNvPr id="156" name="楕円 155">
          <a:extLst>
            <a:ext uri="{FF2B5EF4-FFF2-40B4-BE49-F238E27FC236}">
              <a16:creationId xmlns:a16="http://schemas.microsoft.com/office/drawing/2014/main" id="{04FFABBA-A2D0-4B64-857D-11DFD5386CE1}"/>
            </a:ext>
          </a:extLst>
        </xdr:cNvPr>
        <xdr:cNvSpPr/>
      </xdr:nvSpPr>
      <xdr:spPr>
        <a:xfrm>
          <a:off x="12300857" y="24016606"/>
          <a:ext cx="907677" cy="28332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461468</xdr:colOff>
      <xdr:row>25</xdr:row>
      <xdr:rowOff>142420</xdr:rowOff>
    </xdr:from>
    <xdr:to>
      <xdr:col>15</xdr:col>
      <xdr:colOff>828684</xdr:colOff>
      <xdr:row>30</xdr:row>
      <xdr:rowOff>64862</xdr:rowOff>
    </xdr:to>
    <xdr:grpSp>
      <xdr:nvGrpSpPr>
        <xdr:cNvPr id="16" name="グループ化 15">
          <a:extLst>
            <a:ext uri="{FF2B5EF4-FFF2-40B4-BE49-F238E27FC236}">
              <a16:creationId xmlns:a16="http://schemas.microsoft.com/office/drawing/2014/main" id="{C2323812-0031-6A9A-FE56-F22736D2C496}"/>
            </a:ext>
          </a:extLst>
        </xdr:cNvPr>
        <xdr:cNvGrpSpPr/>
      </xdr:nvGrpSpPr>
      <xdr:grpSpPr>
        <a:xfrm>
          <a:off x="23634432" y="8088991"/>
          <a:ext cx="367216" cy="806907"/>
          <a:chOff x="10092575" y="7507967"/>
          <a:chExt cx="356351" cy="822781"/>
        </a:xfrm>
      </xdr:grpSpPr>
      <xdr:sp macro="" textlink="">
        <xdr:nvSpPr>
          <xdr:cNvPr id="10" name="正方形/長方形 9">
            <a:extLst>
              <a:ext uri="{FF2B5EF4-FFF2-40B4-BE49-F238E27FC236}">
                <a16:creationId xmlns:a16="http://schemas.microsoft.com/office/drawing/2014/main" id="{474F7DB5-9993-CB3F-4206-9D6B80F50653}"/>
              </a:ext>
            </a:extLst>
          </xdr:cNvPr>
          <xdr:cNvSpPr/>
        </xdr:nvSpPr>
        <xdr:spPr>
          <a:xfrm>
            <a:off x="10124811" y="7543430"/>
            <a:ext cx="267506" cy="6381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B0677264-DDBD-2112-62CC-190ECC073EF9}"/>
              </a:ext>
            </a:extLst>
          </xdr:cNvPr>
          <xdr:cNvSpPr txBox="1"/>
        </xdr:nvSpPr>
        <xdr:spPr>
          <a:xfrm>
            <a:off x="10092575" y="7507967"/>
            <a:ext cx="356351" cy="822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a:effectLst/>
              </a:rPr>
              <a:t>翌債承認</a:t>
            </a:r>
          </a:p>
        </xdr:txBody>
      </xdr:sp>
    </xdr:grpSp>
    <xdr:clientData/>
  </xdr:twoCellAnchor>
  <xdr:twoCellAnchor>
    <xdr:from>
      <xdr:col>4</xdr:col>
      <xdr:colOff>476250</xdr:colOff>
      <xdr:row>96</xdr:row>
      <xdr:rowOff>449036</xdr:rowOff>
    </xdr:from>
    <xdr:to>
      <xdr:col>6</xdr:col>
      <xdr:colOff>942521</xdr:colOff>
      <xdr:row>100</xdr:row>
      <xdr:rowOff>142423</xdr:rowOff>
    </xdr:to>
    <xdr:sp macro="" textlink="">
      <xdr:nvSpPr>
        <xdr:cNvPr id="4" name="吹き出し: 角を丸めた四角形 7">
          <a:extLst>
            <a:ext uri="{FF2B5EF4-FFF2-40B4-BE49-F238E27FC236}">
              <a16:creationId xmlns:a16="http://schemas.microsoft.com/office/drawing/2014/main" id="{2A7A470C-6617-4A09-B8A0-C1C89913A10E}"/>
            </a:ext>
          </a:extLst>
        </xdr:cNvPr>
        <xdr:cNvSpPr/>
      </xdr:nvSpPr>
      <xdr:spPr>
        <a:xfrm>
          <a:off x="6490607" y="25159607"/>
          <a:ext cx="3786414" cy="836387"/>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1116435 h 1608558"/>
            <a:gd name="connsiteX1" fmla="*/ 98427 w 3333750"/>
            <a:gd name="connsiteY1" fmla="*/ 1018008 h 1608558"/>
            <a:gd name="connsiteX2" fmla="*/ 908050 w 3333750"/>
            <a:gd name="connsiteY2" fmla="*/ 1022111 h 1608558"/>
            <a:gd name="connsiteX3" fmla="*/ 384343 w 3333750"/>
            <a:gd name="connsiteY3" fmla="*/ 0 h 1608558"/>
            <a:gd name="connsiteX4" fmla="*/ 1389063 w 3333750"/>
            <a:gd name="connsiteY4" fmla="*/ 1018008 h 1608558"/>
            <a:gd name="connsiteX5" fmla="*/ 3235323 w 3333750"/>
            <a:gd name="connsiteY5" fmla="*/ 1018008 h 1608558"/>
            <a:gd name="connsiteX6" fmla="*/ 3333750 w 3333750"/>
            <a:gd name="connsiteY6" fmla="*/ 1116435 h 1608558"/>
            <a:gd name="connsiteX7" fmla="*/ 3333750 w 3333750"/>
            <a:gd name="connsiteY7" fmla="*/ 1116433 h 1608558"/>
            <a:gd name="connsiteX8" fmla="*/ 3333750 w 3333750"/>
            <a:gd name="connsiteY8" fmla="*/ 1116433 h 1608558"/>
            <a:gd name="connsiteX9" fmla="*/ 3333750 w 3333750"/>
            <a:gd name="connsiteY9" fmla="*/ 1264071 h 1608558"/>
            <a:gd name="connsiteX10" fmla="*/ 3333750 w 3333750"/>
            <a:gd name="connsiteY10" fmla="*/ 1510131 h 1608558"/>
            <a:gd name="connsiteX11" fmla="*/ 3235323 w 3333750"/>
            <a:gd name="connsiteY11" fmla="*/ 1608558 h 1608558"/>
            <a:gd name="connsiteX12" fmla="*/ 1389063 w 3333750"/>
            <a:gd name="connsiteY12" fmla="*/ 1608558 h 1608558"/>
            <a:gd name="connsiteX13" fmla="*/ 555625 w 3333750"/>
            <a:gd name="connsiteY13" fmla="*/ 1608558 h 1608558"/>
            <a:gd name="connsiteX14" fmla="*/ 555625 w 3333750"/>
            <a:gd name="connsiteY14" fmla="*/ 1608558 h 1608558"/>
            <a:gd name="connsiteX15" fmla="*/ 98427 w 3333750"/>
            <a:gd name="connsiteY15" fmla="*/ 1608558 h 1608558"/>
            <a:gd name="connsiteX16" fmla="*/ 0 w 3333750"/>
            <a:gd name="connsiteY16" fmla="*/ 1510131 h 1608558"/>
            <a:gd name="connsiteX17" fmla="*/ 0 w 3333750"/>
            <a:gd name="connsiteY17" fmla="*/ 1264071 h 1608558"/>
            <a:gd name="connsiteX18" fmla="*/ 0 w 3333750"/>
            <a:gd name="connsiteY18" fmla="*/ 1116433 h 1608558"/>
            <a:gd name="connsiteX19" fmla="*/ 0 w 3333750"/>
            <a:gd name="connsiteY19" fmla="*/ 1116433 h 1608558"/>
            <a:gd name="connsiteX20" fmla="*/ 0 w 3333750"/>
            <a:gd name="connsiteY20" fmla="*/ 1116435 h 160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1608558">
              <a:moveTo>
                <a:pt x="0" y="1116435"/>
              </a:moveTo>
              <a:cubicBezTo>
                <a:pt x="0" y="1062075"/>
                <a:pt x="44067" y="1018008"/>
                <a:pt x="98427" y="1018008"/>
              </a:cubicBezTo>
              <a:lnTo>
                <a:pt x="908050" y="1022111"/>
              </a:lnTo>
              <a:lnTo>
                <a:pt x="384343" y="0"/>
              </a:lnTo>
              <a:lnTo>
                <a:pt x="1389063" y="1018008"/>
              </a:lnTo>
              <a:lnTo>
                <a:pt x="3235323" y="1018008"/>
              </a:lnTo>
              <a:cubicBezTo>
                <a:pt x="3289683" y="1018008"/>
                <a:pt x="3333750" y="1062075"/>
                <a:pt x="3333750" y="1116435"/>
              </a:cubicBezTo>
              <a:lnTo>
                <a:pt x="3333750" y="1116433"/>
              </a:lnTo>
              <a:lnTo>
                <a:pt x="3333750" y="1116433"/>
              </a:lnTo>
              <a:lnTo>
                <a:pt x="3333750" y="1264071"/>
              </a:lnTo>
              <a:lnTo>
                <a:pt x="3333750" y="1510131"/>
              </a:lnTo>
              <a:cubicBezTo>
                <a:pt x="3333750" y="1564491"/>
                <a:pt x="3289683" y="1608558"/>
                <a:pt x="3235323" y="1608558"/>
              </a:cubicBezTo>
              <a:lnTo>
                <a:pt x="1389063" y="1608558"/>
              </a:lnTo>
              <a:lnTo>
                <a:pt x="555625" y="1608558"/>
              </a:lnTo>
              <a:lnTo>
                <a:pt x="555625" y="1608558"/>
              </a:lnTo>
              <a:lnTo>
                <a:pt x="98427" y="1608558"/>
              </a:lnTo>
              <a:cubicBezTo>
                <a:pt x="44067" y="1608558"/>
                <a:pt x="0" y="1564491"/>
                <a:pt x="0" y="1510131"/>
              </a:cubicBezTo>
              <a:lnTo>
                <a:pt x="0" y="1264071"/>
              </a:lnTo>
              <a:lnTo>
                <a:pt x="0" y="1116433"/>
              </a:lnTo>
              <a:lnTo>
                <a:pt x="0" y="1116433"/>
              </a:lnTo>
              <a:lnTo>
                <a:pt x="0" y="1116435"/>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重複した記載を避けるため「同上」と記載しても可</a:t>
          </a:r>
        </a:p>
      </xdr:txBody>
    </xdr:sp>
    <xdr:clientData/>
  </xdr:twoCellAnchor>
  <xdr:twoCellAnchor>
    <xdr:from>
      <xdr:col>12</xdr:col>
      <xdr:colOff>1836965</xdr:colOff>
      <xdr:row>123</xdr:row>
      <xdr:rowOff>340178</xdr:rowOff>
    </xdr:from>
    <xdr:to>
      <xdr:col>16</xdr:col>
      <xdr:colOff>1530351</xdr:colOff>
      <xdr:row>130</xdr:row>
      <xdr:rowOff>160564</xdr:rowOff>
    </xdr:to>
    <xdr:sp macro="" textlink="">
      <xdr:nvSpPr>
        <xdr:cNvPr id="5" name="吹き出し: 角を丸めた四角形 7">
          <a:extLst>
            <a:ext uri="{FF2B5EF4-FFF2-40B4-BE49-F238E27FC236}">
              <a16:creationId xmlns:a16="http://schemas.microsoft.com/office/drawing/2014/main" id="{4721A6FC-E34B-4B03-8E5A-E23E670523F9}"/>
            </a:ext>
          </a:extLst>
        </xdr:cNvPr>
        <xdr:cNvSpPr/>
      </xdr:nvSpPr>
      <xdr:spPr>
        <a:xfrm>
          <a:off x="18505715" y="32316964"/>
          <a:ext cx="5707743" cy="1303564"/>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358087 h 850210"/>
            <a:gd name="connsiteX1" fmla="*/ 98427 w 3333750"/>
            <a:gd name="connsiteY1" fmla="*/ 259660 h 850210"/>
            <a:gd name="connsiteX2" fmla="*/ 908050 w 3333750"/>
            <a:gd name="connsiteY2" fmla="*/ 263763 h 850210"/>
            <a:gd name="connsiteX3" fmla="*/ 942666 w 3333750"/>
            <a:gd name="connsiteY3" fmla="*/ 0 h 850210"/>
            <a:gd name="connsiteX4" fmla="*/ 1389063 w 3333750"/>
            <a:gd name="connsiteY4" fmla="*/ 259660 h 850210"/>
            <a:gd name="connsiteX5" fmla="*/ 3235323 w 3333750"/>
            <a:gd name="connsiteY5" fmla="*/ 259660 h 850210"/>
            <a:gd name="connsiteX6" fmla="*/ 3333750 w 3333750"/>
            <a:gd name="connsiteY6" fmla="*/ 358087 h 850210"/>
            <a:gd name="connsiteX7" fmla="*/ 3333750 w 3333750"/>
            <a:gd name="connsiteY7" fmla="*/ 358085 h 850210"/>
            <a:gd name="connsiteX8" fmla="*/ 3333750 w 3333750"/>
            <a:gd name="connsiteY8" fmla="*/ 358085 h 850210"/>
            <a:gd name="connsiteX9" fmla="*/ 3333750 w 3333750"/>
            <a:gd name="connsiteY9" fmla="*/ 505723 h 850210"/>
            <a:gd name="connsiteX10" fmla="*/ 3333750 w 3333750"/>
            <a:gd name="connsiteY10" fmla="*/ 751783 h 850210"/>
            <a:gd name="connsiteX11" fmla="*/ 3235323 w 3333750"/>
            <a:gd name="connsiteY11" fmla="*/ 850210 h 850210"/>
            <a:gd name="connsiteX12" fmla="*/ 1389063 w 3333750"/>
            <a:gd name="connsiteY12" fmla="*/ 850210 h 850210"/>
            <a:gd name="connsiteX13" fmla="*/ 555625 w 3333750"/>
            <a:gd name="connsiteY13" fmla="*/ 850210 h 850210"/>
            <a:gd name="connsiteX14" fmla="*/ 555625 w 3333750"/>
            <a:gd name="connsiteY14" fmla="*/ 850210 h 850210"/>
            <a:gd name="connsiteX15" fmla="*/ 98427 w 3333750"/>
            <a:gd name="connsiteY15" fmla="*/ 850210 h 850210"/>
            <a:gd name="connsiteX16" fmla="*/ 0 w 3333750"/>
            <a:gd name="connsiteY16" fmla="*/ 751783 h 850210"/>
            <a:gd name="connsiteX17" fmla="*/ 0 w 3333750"/>
            <a:gd name="connsiteY17" fmla="*/ 505723 h 850210"/>
            <a:gd name="connsiteX18" fmla="*/ 0 w 3333750"/>
            <a:gd name="connsiteY18" fmla="*/ 358085 h 850210"/>
            <a:gd name="connsiteX19" fmla="*/ 0 w 3333750"/>
            <a:gd name="connsiteY19" fmla="*/ 358085 h 850210"/>
            <a:gd name="connsiteX20" fmla="*/ 0 w 3333750"/>
            <a:gd name="connsiteY20" fmla="*/ 358087 h 850210"/>
            <a:gd name="connsiteX0" fmla="*/ 0 w 3333750"/>
            <a:gd name="connsiteY0" fmla="*/ 395133 h 887256"/>
            <a:gd name="connsiteX1" fmla="*/ 98427 w 3333750"/>
            <a:gd name="connsiteY1" fmla="*/ 296706 h 887256"/>
            <a:gd name="connsiteX2" fmla="*/ 908050 w 3333750"/>
            <a:gd name="connsiteY2" fmla="*/ 300809 h 887256"/>
            <a:gd name="connsiteX3" fmla="*/ 871058 w 3333750"/>
            <a:gd name="connsiteY3" fmla="*/ 0 h 887256"/>
            <a:gd name="connsiteX4" fmla="*/ 1389063 w 3333750"/>
            <a:gd name="connsiteY4" fmla="*/ 296706 h 887256"/>
            <a:gd name="connsiteX5" fmla="*/ 3235323 w 3333750"/>
            <a:gd name="connsiteY5" fmla="*/ 296706 h 887256"/>
            <a:gd name="connsiteX6" fmla="*/ 3333750 w 3333750"/>
            <a:gd name="connsiteY6" fmla="*/ 395133 h 887256"/>
            <a:gd name="connsiteX7" fmla="*/ 3333750 w 3333750"/>
            <a:gd name="connsiteY7" fmla="*/ 395131 h 887256"/>
            <a:gd name="connsiteX8" fmla="*/ 3333750 w 3333750"/>
            <a:gd name="connsiteY8" fmla="*/ 395131 h 887256"/>
            <a:gd name="connsiteX9" fmla="*/ 3333750 w 3333750"/>
            <a:gd name="connsiteY9" fmla="*/ 542769 h 887256"/>
            <a:gd name="connsiteX10" fmla="*/ 3333750 w 3333750"/>
            <a:gd name="connsiteY10" fmla="*/ 788829 h 887256"/>
            <a:gd name="connsiteX11" fmla="*/ 3235323 w 3333750"/>
            <a:gd name="connsiteY11" fmla="*/ 887256 h 887256"/>
            <a:gd name="connsiteX12" fmla="*/ 1389063 w 3333750"/>
            <a:gd name="connsiteY12" fmla="*/ 887256 h 887256"/>
            <a:gd name="connsiteX13" fmla="*/ 555625 w 3333750"/>
            <a:gd name="connsiteY13" fmla="*/ 887256 h 887256"/>
            <a:gd name="connsiteX14" fmla="*/ 555625 w 3333750"/>
            <a:gd name="connsiteY14" fmla="*/ 887256 h 887256"/>
            <a:gd name="connsiteX15" fmla="*/ 98427 w 3333750"/>
            <a:gd name="connsiteY15" fmla="*/ 887256 h 887256"/>
            <a:gd name="connsiteX16" fmla="*/ 0 w 3333750"/>
            <a:gd name="connsiteY16" fmla="*/ 788829 h 887256"/>
            <a:gd name="connsiteX17" fmla="*/ 0 w 3333750"/>
            <a:gd name="connsiteY17" fmla="*/ 542769 h 887256"/>
            <a:gd name="connsiteX18" fmla="*/ 0 w 3333750"/>
            <a:gd name="connsiteY18" fmla="*/ 395131 h 887256"/>
            <a:gd name="connsiteX19" fmla="*/ 0 w 3333750"/>
            <a:gd name="connsiteY19" fmla="*/ 395131 h 887256"/>
            <a:gd name="connsiteX20" fmla="*/ 0 w 3333750"/>
            <a:gd name="connsiteY20" fmla="*/ 395133 h 8872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887256">
              <a:moveTo>
                <a:pt x="0" y="395133"/>
              </a:moveTo>
              <a:cubicBezTo>
                <a:pt x="0" y="340773"/>
                <a:pt x="44067" y="296706"/>
                <a:pt x="98427" y="296706"/>
              </a:cubicBezTo>
              <a:lnTo>
                <a:pt x="908050" y="300809"/>
              </a:lnTo>
              <a:lnTo>
                <a:pt x="871058" y="0"/>
              </a:lnTo>
              <a:lnTo>
                <a:pt x="1389063" y="296706"/>
              </a:lnTo>
              <a:lnTo>
                <a:pt x="3235323" y="296706"/>
              </a:lnTo>
              <a:cubicBezTo>
                <a:pt x="3289683" y="296706"/>
                <a:pt x="3333750" y="340773"/>
                <a:pt x="3333750" y="395133"/>
              </a:cubicBezTo>
              <a:lnTo>
                <a:pt x="3333750" y="395131"/>
              </a:lnTo>
              <a:lnTo>
                <a:pt x="3333750" y="395131"/>
              </a:lnTo>
              <a:lnTo>
                <a:pt x="3333750" y="542769"/>
              </a:lnTo>
              <a:lnTo>
                <a:pt x="3333750" y="788829"/>
              </a:lnTo>
              <a:cubicBezTo>
                <a:pt x="3333750" y="843189"/>
                <a:pt x="3289683" y="887256"/>
                <a:pt x="3235323" y="887256"/>
              </a:cubicBezTo>
              <a:lnTo>
                <a:pt x="1389063" y="887256"/>
              </a:lnTo>
              <a:lnTo>
                <a:pt x="555625" y="887256"/>
              </a:lnTo>
              <a:lnTo>
                <a:pt x="555625" y="887256"/>
              </a:lnTo>
              <a:lnTo>
                <a:pt x="98427" y="887256"/>
              </a:lnTo>
              <a:cubicBezTo>
                <a:pt x="44067" y="887256"/>
                <a:pt x="0" y="843189"/>
                <a:pt x="0" y="788829"/>
              </a:cubicBezTo>
              <a:lnTo>
                <a:pt x="0" y="542769"/>
              </a:lnTo>
              <a:lnTo>
                <a:pt x="0" y="395131"/>
              </a:lnTo>
              <a:lnTo>
                <a:pt x="0" y="395131"/>
              </a:lnTo>
              <a:lnTo>
                <a:pt x="0" y="395133"/>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事務事業の完了の見込年月日の「当初」に「左記事由以前に生じた要因に係る遅延期間」を加えても、事由の「発生月」に達しないため赤色セルで警告表示される。（要修正）</a:t>
          </a:r>
        </a:p>
      </xdr:txBody>
    </xdr:sp>
    <xdr:clientData/>
  </xdr:twoCellAnchor>
  <xdr:twoCellAnchor>
    <xdr:from>
      <xdr:col>12</xdr:col>
      <xdr:colOff>1415143</xdr:colOff>
      <xdr:row>45</xdr:row>
      <xdr:rowOff>1292679</xdr:rowOff>
    </xdr:from>
    <xdr:to>
      <xdr:col>14</xdr:col>
      <xdr:colOff>442314</xdr:colOff>
      <xdr:row>48</xdr:row>
      <xdr:rowOff>7257</xdr:rowOff>
    </xdr:to>
    <xdr:sp macro="" textlink="">
      <xdr:nvSpPr>
        <xdr:cNvPr id="6" name="吹き出し: 角を丸めた四角形 5">
          <a:extLst>
            <a:ext uri="{FF2B5EF4-FFF2-40B4-BE49-F238E27FC236}">
              <a16:creationId xmlns:a16="http://schemas.microsoft.com/office/drawing/2014/main" id="{2BFEAC63-ED2C-4728-8AD6-B8D3836B46C7}"/>
            </a:ext>
          </a:extLst>
        </xdr:cNvPr>
        <xdr:cNvSpPr/>
      </xdr:nvSpPr>
      <xdr:spPr>
        <a:xfrm>
          <a:off x="18083893" y="13198929"/>
          <a:ext cx="2469778" cy="646792"/>
        </a:xfrm>
        <a:prstGeom prst="wedgeRoundRectCallout">
          <a:avLst>
            <a:gd name="adj1" fmla="val 24359"/>
            <a:gd name="adj2" fmla="val -76942"/>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前回の既翌債承認年月日より後に発生した事由を記載すること</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cap="none" spc="0">
            <a:ln w="0"/>
            <a:solidFill>
              <a:schemeClr val="tx1"/>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40BF87-DE9F-40AE-98C9-E19A225BBBB6}" name="繰越事由一覧tbl" displayName="繰越事由一覧tbl" ref="A2:A34" totalsRowShown="0" dataDxfId="17">
  <autoFilter ref="A2:A34" xr:uid="{E340BF87-DE9F-40AE-98C9-E19A225BBBB6}"/>
  <tableColumns count="1">
    <tableColumn id="1" xr3:uid="{2DE50BAB-D108-4D59-92A9-632A17AE2AFB}" name="＜繰越事由一覧＞"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F543D2-F036-4D84-8C09-77DBC3721EC6}" name="計画tbl" displayName="計画tbl" ref="C2:C9" totalsRowShown="0" dataDxfId="15">
  <autoFilter ref="C2:C9" xr:uid="{50F543D2-F036-4D84-8C09-77DBC3721EC6}"/>
  <tableColumns count="1">
    <tableColumn id="1" xr3:uid="{1A2513E2-EC93-4560-B9D5-0769ECD9F948}" name="計画"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A5DDE2-A53F-46AB-A9FC-E0248748730B}" name="設計tbl" displayName="設計tbl" ref="D2:D5" totalsRowShown="0" dataDxfId="13">
  <autoFilter ref="D2:D5" xr:uid="{1DA5DDE2-A53F-46AB-A9FC-E0248748730B}"/>
  <tableColumns count="1">
    <tableColumn id="1" xr3:uid="{A99A270D-1AA1-4950-8302-C28D39CBCF1E}" name="設計"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FB7833-DFD4-4DD6-B24A-FE9EEE306D11}" name="気象tbl" displayName="気象tbl" ref="E2:E6" totalsRowShown="0" dataDxfId="11">
  <autoFilter ref="E2:E6" xr:uid="{ADFB7833-DFD4-4DD6-B24A-FE9EEE306D11}"/>
  <tableColumns count="1">
    <tableColumn id="1" xr3:uid="{2FBEB073-B88C-4BB7-ACBB-8D65CCC94EB3}" name="気象" dataDxfId="1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932DF1-B036-4E53-B678-12107B58B3C6}" name="用地tbl" displayName="用地tbl" ref="F2:F5" totalsRowShown="0" dataDxfId="9">
  <autoFilter ref="F2:F5" xr:uid="{BC932DF1-B036-4E53-B678-12107B58B3C6}"/>
  <tableColumns count="1">
    <tableColumn id="1" xr3:uid="{7CC0D351-46D1-4636-8DB7-FC81F5C1D17F}" name="用地" dataDxfId="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D52FF65-521C-4025-B9D2-57BC9713EEAE}" name="補償tbl" displayName="補償tbl" ref="G2:G5" totalsRowShown="0" dataDxfId="7">
  <autoFilter ref="G2:G5" xr:uid="{2D52FF65-521C-4025-B9D2-57BC9713EEAE}"/>
  <tableColumns count="1">
    <tableColumn id="1" xr3:uid="{21791B6C-63DA-42F6-84A9-66AC92ED748D}" name="補償" dataDxfId="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8DFF41-254C-4675-A439-3D8F6204573B}" name="資材tbl" displayName="資材tbl" ref="H2:H7" totalsRowShown="0" dataDxfId="5">
  <autoFilter ref="H2:H7" xr:uid="{008DFF41-254C-4675-A439-3D8F6204573B}"/>
  <tableColumns count="1">
    <tableColumn id="1" xr3:uid="{40EC6913-CE37-4BDD-A8BF-F2B712707CEE}" name="資材"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C2FD5FE-D201-4176-85D8-908DBE9ECBAF}" name="試験研究tbl" displayName="試験研究tbl" ref="I2:I5" totalsRowShown="0" dataDxfId="3">
  <autoFilter ref="I2:I5" xr:uid="{8C2FD5FE-D201-4176-85D8-908DBE9ECBAF}"/>
  <tableColumns count="1">
    <tableColumn id="1" xr3:uid="{D3E179A3-203B-4718-B5DA-8F4AB4868177}" name="試験研究" dataDxfId="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5E4E2B2-5E97-47EC-A6BA-52F162036C35}" name="備考tbl" displayName="備考tbl" ref="K2:K3" totalsRowShown="0" dataDxfId="1">
  <autoFilter ref="K2:K3" xr:uid="{05E4E2B2-5E97-47EC-A6BA-52F162036C35}"/>
  <tableColumns count="1">
    <tableColumn id="1" xr3:uid="{CA77B699-DB0B-4A1E-ACF0-9F8EFCF8378F}" name="備考"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FE353-F907-4B47-B1CC-0312F1006680}">
  <sheetPr>
    <tabColor rgb="FFFFFF00"/>
    <pageSetUpPr fitToPage="1"/>
  </sheetPr>
  <dimension ref="A1:R1024"/>
  <sheetViews>
    <sheetView showGridLines="0" tabSelected="1" zoomScale="112" zoomScaleNormal="112" zoomScaleSheetLayoutView="100" workbookViewId="0">
      <pane ySplit="6" topLeftCell="A7" activePane="bottomLeft" state="frozen"/>
      <selection activeCell="J10" sqref="J10"/>
      <selection pane="bottomLeft"/>
    </sheetView>
  </sheetViews>
  <sheetFormatPr defaultColWidth="9" defaultRowHeight="14.25"/>
  <cols>
    <col min="1" max="1" width="8.625" style="18" customWidth="1"/>
    <col min="2" max="2" width="36.625" style="18" customWidth="1"/>
    <col min="3" max="3" width="20.625" style="18" customWidth="1"/>
    <col min="4" max="4" width="36.625" style="18" customWidth="1"/>
    <col min="5" max="5" width="19.375" style="18" customWidth="1"/>
    <col min="6" max="6" width="19.75" style="18" customWidth="1"/>
    <col min="7" max="7" width="20.25" style="18" bestFit="1" customWidth="1"/>
    <col min="8" max="9" width="16.625" style="18" customWidth="1"/>
    <col min="10" max="10" width="23.625" style="18" customWidth="1"/>
    <col min="11" max="11" width="5.625" style="18" customWidth="1"/>
    <col min="12" max="12" width="36.625" style="18" customWidth="1"/>
    <col min="13" max="13" width="8.5" style="18" bestFit="1" customWidth="1"/>
    <col min="14" max="14" width="12.625" style="18" customWidth="1"/>
    <col min="15" max="15" width="17.5" style="18" customWidth="1"/>
    <col min="16" max="16" width="30.125" style="18" customWidth="1"/>
    <col min="17" max="17" width="9" style="203"/>
    <col min="18" max="16384" width="9" style="18"/>
  </cols>
  <sheetData>
    <row r="1" spans="1:17" ht="20.25" customHeight="1">
      <c r="A1" s="18" t="s">
        <v>5</v>
      </c>
    </row>
    <row r="2" spans="1:17">
      <c r="K2" s="19"/>
      <c r="L2" s="19"/>
      <c r="M2" s="19"/>
    </row>
    <row r="3" spans="1:17" ht="30">
      <c r="A3" s="213" t="s">
        <v>156</v>
      </c>
      <c r="B3" s="213"/>
      <c r="C3" s="213"/>
      <c r="D3" s="213"/>
      <c r="E3" s="213"/>
      <c r="F3" s="213"/>
      <c r="G3" s="213"/>
      <c r="H3" s="213"/>
      <c r="I3" s="213"/>
      <c r="J3" s="213"/>
      <c r="K3" s="213"/>
      <c r="L3" s="213"/>
      <c r="M3" s="213"/>
      <c r="N3" s="213"/>
      <c r="O3" s="213"/>
      <c r="P3" s="213"/>
    </row>
    <row r="4" spans="1:17">
      <c r="A4" s="188" t="str">
        <f>IF(B4="","","(目の細分)")</f>
        <v/>
      </c>
      <c r="B4" s="206"/>
      <c r="C4" s="20"/>
      <c r="D4" s="20"/>
    </row>
    <row r="5" spans="1:17" ht="24.95" customHeight="1">
      <c r="A5" s="214" t="s">
        <v>65</v>
      </c>
      <c r="B5" s="214" t="s">
        <v>0</v>
      </c>
      <c r="C5" s="214" t="s">
        <v>1</v>
      </c>
      <c r="D5" s="214" t="s">
        <v>2</v>
      </c>
      <c r="E5" s="223" t="str">
        <f>IF($A$3="箇所別調書及び理由書（翌債承認に係るもの）","翌年度にわたる債務負担を必要とする額","翌年度にわたる債務負担を必要とする額(今回増額分)")</f>
        <v>翌年度にわたる債務負担を必要とする額</v>
      </c>
      <c r="F5" s="218" t="s">
        <v>121</v>
      </c>
      <c r="G5" s="219"/>
      <c r="H5" s="218" t="s">
        <v>63</v>
      </c>
      <c r="I5" s="219"/>
      <c r="J5" s="220" t="s">
        <v>199</v>
      </c>
      <c r="K5" s="220"/>
      <c r="L5" s="220"/>
      <c r="M5" s="220"/>
      <c r="N5" s="220"/>
      <c r="O5" s="221" t="s">
        <v>162</v>
      </c>
      <c r="P5" s="216" t="s">
        <v>49</v>
      </c>
    </row>
    <row r="6" spans="1:17" ht="33.6" customHeight="1">
      <c r="A6" s="215"/>
      <c r="B6" s="215"/>
      <c r="C6" s="215"/>
      <c r="D6" s="215"/>
      <c r="E6" s="224"/>
      <c r="F6" s="172" t="s">
        <v>122</v>
      </c>
      <c r="G6" s="172" t="s">
        <v>123</v>
      </c>
      <c r="H6" s="21" t="s">
        <v>47</v>
      </c>
      <c r="I6" s="22" t="s">
        <v>48</v>
      </c>
      <c r="J6" s="21" t="s">
        <v>59</v>
      </c>
      <c r="K6" s="23" t="s">
        <v>60</v>
      </c>
      <c r="L6" s="23" t="s">
        <v>61</v>
      </c>
      <c r="M6" s="23" t="s">
        <v>62</v>
      </c>
      <c r="N6" s="63" t="s">
        <v>200</v>
      </c>
      <c r="O6" s="222"/>
      <c r="P6" s="217"/>
    </row>
    <row r="7" spans="1:17" s="192" customFormat="1" ht="15">
      <c r="A7" s="139">
        <v>1</v>
      </c>
      <c r="B7" s="140"/>
      <c r="C7" s="140"/>
      <c r="D7" s="140"/>
      <c r="E7" s="174"/>
      <c r="F7" s="175"/>
      <c r="G7" s="175"/>
      <c r="H7" s="176"/>
      <c r="I7" s="177"/>
      <c r="J7" s="178"/>
      <c r="K7" s="179"/>
      <c r="L7" s="179"/>
      <c r="M7" s="36"/>
      <c r="N7" s="86"/>
      <c r="O7" s="180"/>
      <c r="P7" s="181"/>
      <c r="Q7" s="204"/>
    </row>
    <row r="8" spans="1:17" s="192" customFormat="1" ht="15">
      <c r="A8" s="139">
        <v>2</v>
      </c>
      <c r="B8" s="171"/>
      <c r="C8" s="171"/>
      <c r="D8" s="171"/>
      <c r="E8" s="182"/>
      <c r="F8" s="182"/>
      <c r="G8" s="182"/>
      <c r="H8" s="54"/>
      <c r="I8" s="55"/>
      <c r="J8" s="183"/>
      <c r="K8" s="184"/>
      <c r="L8" s="184"/>
      <c r="M8" s="36"/>
      <c r="N8" s="86"/>
      <c r="O8" s="87"/>
      <c r="P8" s="185"/>
      <c r="Q8" s="204"/>
    </row>
    <row r="9" spans="1:17" s="193" customFormat="1" ht="15">
      <c r="A9" s="139">
        <v>3</v>
      </c>
      <c r="B9" s="171"/>
      <c r="C9" s="171"/>
      <c r="D9" s="171"/>
      <c r="E9" s="182"/>
      <c r="F9" s="182"/>
      <c r="G9" s="182"/>
      <c r="H9" s="54"/>
      <c r="I9" s="55"/>
      <c r="J9" s="186"/>
      <c r="K9" s="184"/>
      <c r="L9" s="184"/>
      <c r="M9" s="36"/>
      <c r="N9" s="86"/>
      <c r="O9" s="87"/>
      <c r="P9" s="185"/>
      <c r="Q9" s="204"/>
    </row>
    <row r="10" spans="1:17" s="193" customFormat="1" ht="15">
      <c r="A10" s="139">
        <v>4</v>
      </c>
      <c r="B10" s="171"/>
      <c r="C10" s="171"/>
      <c r="D10" s="171"/>
      <c r="E10" s="182"/>
      <c r="F10" s="182"/>
      <c r="G10" s="182"/>
      <c r="H10" s="54"/>
      <c r="I10" s="55"/>
      <c r="J10" s="186"/>
      <c r="K10" s="184"/>
      <c r="L10" s="184"/>
      <c r="M10" s="36"/>
      <c r="N10" s="86"/>
      <c r="O10" s="87"/>
      <c r="P10" s="185"/>
      <c r="Q10" s="204"/>
    </row>
    <row r="11" spans="1:17" s="193" customFormat="1" ht="15">
      <c r="A11" s="139">
        <v>5</v>
      </c>
      <c r="B11" s="171"/>
      <c r="C11" s="171"/>
      <c r="D11" s="171"/>
      <c r="E11" s="182"/>
      <c r="F11" s="182"/>
      <c r="G11" s="182"/>
      <c r="H11" s="54"/>
      <c r="I11" s="55"/>
      <c r="J11" s="186"/>
      <c r="K11" s="184"/>
      <c r="L11" s="184"/>
      <c r="M11" s="36"/>
      <c r="N11" s="86"/>
      <c r="O11" s="87"/>
      <c r="P11" s="185"/>
      <c r="Q11" s="204"/>
    </row>
    <row r="12" spans="1:17" s="193" customFormat="1" ht="15">
      <c r="A12" s="139">
        <v>6</v>
      </c>
      <c r="B12" s="171"/>
      <c r="C12" s="171"/>
      <c r="D12" s="171"/>
      <c r="E12" s="182"/>
      <c r="F12" s="182"/>
      <c r="G12" s="182"/>
      <c r="H12" s="54"/>
      <c r="I12" s="55"/>
      <c r="J12" s="186"/>
      <c r="K12" s="184"/>
      <c r="L12" s="184"/>
      <c r="M12" s="36"/>
      <c r="N12" s="86"/>
      <c r="O12" s="87"/>
      <c r="P12" s="185"/>
      <c r="Q12" s="204"/>
    </row>
    <row r="13" spans="1:17" s="193" customFormat="1" ht="15">
      <c r="A13" s="139">
        <v>7</v>
      </c>
      <c r="B13" s="171"/>
      <c r="C13" s="171"/>
      <c r="D13" s="171"/>
      <c r="E13" s="182"/>
      <c r="F13" s="182"/>
      <c r="G13" s="182"/>
      <c r="H13" s="54"/>
      <c r="I13" s="55"/>
      <c r="J13" s="186"/>
      <c r="K13" s="184"/>
      <c r="L13" s="184"/>
      <c r="M13" s="36"/>
      <c r="N13" s="86"/>
      <c r="O13" s="87"/>
      <c r="P13" s="185"/>
      <c r="Q13" s="204"/>
    </row>
    <row r="14" spans="1:17" s="193" customFormat="1" ht="15">
      <c r="A14" s="139">
        <v>8</v>
      </c>
      <c r="B14" s="171"/>
      <c r="C14" s="171"/>
      <c r="D14" s="171"/>
      <c r="E14" s="182"/>
      <c r="F14" s="182"/>
      <c r="G14" s="182"/>
      <c r="H14" s="54"/>
      <c r="I14" s="55"/>
      <c r="J14" s="186"/>
      <c r="K14" s="184"/>
      <c r="L14" s="184"/>
      <c r="M14" s="36"/>
      <c r="N14" s="86"/>
      <c r="O14" s="87"/>
      <c r="P14" s="185"/>
      <c r="Q14" s="204"/>
    </row>
    <row r="15" spans="1:17" s="193" customFormat="1" ht="15">
      <c r="A15" s="139">
        <v>9</v>
      </c>
      <c r="B15" s="171"/>
      <c r="C15" s="171"/>
      <c r="D15" s="171"/>
      <c r="E15" s="182"/>
      <c r="F15" s="182"/>
      <c r="G15" s="182"/>
      <c r="H15" s="54"/>
      <c r="I15" s="55"/>
      <c r="J15" s="186"/>
      <c r="K15" s="184"/>
      <c r="L15" s="184"/>
      <c r="M15" s="36"/>
      <c r="N15" s="86"/>
      <c r="O15" s="87"/>
      <c r="P15" s="185"/>
      <c r="Q15" s="204"/>
    </row>
    <row r="16" spans="1:17" s="193" customFormat="1" ht="15.75" thickBot="1">
      <c r="A16" s="139">
        <v>10</v>
      </c>
      <c r="B16" s="171"/>
      <c r="C16" s="171"/>
      <c r="D16" s="171"/>
      <c r="E16" s="182"/>
      <c r="F16" s="182"/>
      <c r="G16" s="182"/>
      <c r="H16" s="54"/>
      <c r="I16" s="55"/>
      <c r="J16" s="186"/>
      <c r="K16" s="184"/>
      <c r="L16" s="184"/>
      <c r="M16" s="36"/>
      <c r="N16" s="86"/>
      <c r="O16" s="87"/>
      <c r="P16" s="185"/>
      <c r="Q16" s="204"/>
    </row>
    <row r="17" spans="1:18" ht="15.75" thickTop="1">
      <c r="A17" s="37"/>
      <c r="B17" s="38"/>
      <c r="C17" s="38" t="s">
        <v>45</v>
      </c>
      <c r="D17" s="38"/>
      <c r="E17" s="202">
        <f>SUM(E7:E16)</f>
        <v>0</v>
      </c>
      <c r="F17" s="202">
        <f>SUM(F7:F16)</f>
        <v>0</v>
      </c>
      <c r="G17" s="202">
        <f>SUM(G7:G16)</f>
        <v>0</v>
      </c>
      <c r="H17" s="56"/>
      <c r="I17" s="57"/>
      <c r="J17" s="40"/>
      <c r="K17" s="41"/>
      <c r="L17" s="41"/>
      <c r="M17" s="41"/>
      <c r="N17" s="42"/>
      <c r="O17" s="43"/>
      <c r="P17" s="138"/>
      <c r="Q17" s="205"/>
    </row>
    <row r="18" spans="1:18" ht="9" customHeight="1">
      <c r="B18" s="44"/>
      <c r="C18" s="44"/>
      <c r="D18" s="44"/>
      <c r="E18" s="45"/>
      <c r="F18" s="74"/>
      <c r="G18" s="45"/>
      <c r="H18" s="45"/>
      <c r="I18" s="45"/>
      <c r="J18" s="45"/>
      <c r="K18" s="46"/>
      <c r="L18" s="46"/>
      <c r="M18" s="46"/>
      <c r="Q18" s="205"/>
    </row>
    <row r="19" spans="1:18" ht="17.25" customHeight="1">
      <c r="A19" s="134" t="s">
        <v>173</v>
      </c>
      <c r="B19" s="134"/>
      <c r="C19" s="134"/>
      <c r="D19" s="134"/>
      <c r="G19" s="19"/>
      <c r="H19" s="19"/>
      <c r="I19" s="19"/>
      <c r="L19" s="225" t="s">
        <v>3</v>
      </c>
      <c r="M19" s="226"/>
      <c r="N19" s="226"/>
      <c r="O19" s="227"/>
    </row>
    <row r="20" spans="1:18" ht="17.25" customHeight="1">
      <c r="B20" s="47"/>
      <c r="C20" s="47"/>
      <c r="D20" s="47"/>
      <c r="G20" s="19"/>
      <c r="H20" s="19"/>
      <c r="I20" s="19"/>
      <c r="L20" s="207" t="s">
        <v>4</v>
      </c>
      <c r="M20" s="208"/>
      <c r="N20" s="208"/>
      <c r="O20" s="209"/>
    </row>
    <row r="21" spans="1:18" ht="17.25" customHeight="1">
      <c r="G21" s="19"/>
      <c r="H21" s="19"/>
      <c r="I21" s="19"/>
      <c r="L21" s="210" t="s">
        <v>159</v>
      </c>
      <c r="M21" s="211"/>
      <c r="N21" s="211"/>
      <c r="O21" s="212"/>
    </row>
    <row r="22" spans="1:18">
      <c r="E22" s="48"/>
      <c r="F22" s="48"/>
      <c r="Q22" s="205"/>
    </row>
    <row r="23" spans="1:18">
      <c r="A23" s="18" t="s">
        <v>152</v>
      </c>
      <c r="Q23" s="205"/>
    </row>
    <row r="24" spans="1:18" ht="30" customHeight="1">
      <c r="A24" s="99" t="s">
        <v>65</v>
      </c>
      <c r="B24" s="99" t="s">
        <v>153</v>
      </c>
      <c r="C24" s="131" t="str">
        <f>E5</f>
        <v>翌年度にわたる債務負担を必要とする額</v>
      </c>
      <c r="D24" s="129" t="s">
        <v>154</v>
      </c>
      <c r="E24" s="130" t="s">
        <v>155</v>
      </c>
      <c r="F24" s="129" t="s">
        <v>63</v>
      </c>
      <c r="R24" s="32"/>
    </row>
    <row r="25" spans="1:18">
      <c r="A25" s="190">
        <f>IF(COUNTIF($A$7:$A$17,COLUMN(A$1))&lt;&gt;0,COLUMN(A$1),"")</f>
        <v>1</v>
      </c>
      <c r="B25" s="31">
        <f t="shared" ref="B25:B88" si="0">IFERROR(VLOOKUP(A25,$A$7:$B$17,2,0),"")</f>
        <v>0</v>
      </c>
      <c r="C25" s="18">
        <f t="shared" ref="C25:C88" si="1">IF(A25="","",SUMIF($A$7:$A$17,$A25,E$7:E$17))</f>
        <v>0</v>
      </c>
      <c r="D25" s="18">
        <f t="shared" ref="D25:D88" si="2">IF(A25="","",SUMIF($A$7:$A$17,$A25,F$7:F$17))</f>
        <v>0</v>
      </c>
      <c r="E25" s="18">
        <f t="shared" ref="E25:E88" si="3">IF(A25="","",SUMIF($A$7:$A$17,$A25,G$7:G$17))</f>
        <v>0</v>
      </c>
      <c r="F25" s="189">
        <f t="shared" ref="F25:F88" si="4">IF(A25="","",_xlfn.MAXIFS($I$7:$I$17,$A$7:$A$17,A25))</f>
        <v>0</v>
      </c>
      <c r="R25" s="32"/>
    </row>
    <row r="26" spans="1:18">
      <c r="A26" s="190">
        <f>IF(COUNTIF($A$7:$A$17,COLUMN(B$1))&lt;&gt;0,COLUMN(B$1),"")</f>
        <v>2</v>
      </c>
      <c r="B26" s="31">
        <f t="shared" si="0"/>
        <v>0</v>
      </c>
      <c r="C26" s="18">
        <f t="shared" si="1"/>
        <v>0</v>
      </c>
      <c r="D26" s="18">
        <f t="shared" si="2"/>
        <v>0</v>
      </c>
      <c r="E26" s="18">
        <f t="shared" si="3"/>
        <v>0</v>
      </c>
      <c r="F26" s="189">
        <f t="shared" si="4"/>
        <v>0</v>
      </c>
      <c r="R26" s="32"/>
    </row>
    <row r="27" spans="1:18">
      <c r="A27" s="190">
        <f>IF(COUNTIF($A$7:$A$17,COLUMN(C$1))&lt;&gt;0,COLUMN(C$1),"")</f>
        <v>3</v>
      </c>
      <c r="B27" s="31">
        <f t="shared" si="0"/>
        <v>0</v>
      </c>
      <c r="C27" s="18">
        <f t="shared" si="1"/>
        <v>0</v>
      </c>
      <c r="D27" s="18">
        <f t="shared" si="2"/>
        <v>0</v>
      </c>
      <c r="E27" s="18">
        <f t="shared" si="3"/>
        <v>0</v>
      </c>
      <c r="F27" s="189">
        <f t="shared" si="4"/>
        <v>0</v>
      </c>
      <c r="R27" s="32"/>
    </row>
    <row r="28" spans="1:18">
      <c r="A28" s="190">
        <f>IF(COUNTIF($A$7:$A$17,COLUMN(D$1))&lt;&gt;0,COLUMN(D$1),"")</f>
        <v>4</v>
      </c>
      <c r="B28" s="31">
        <f t="shared" si="0"/>
        <v>0</v>
      </c>
      <c r="C28" s="18">
        <f t="shared" si="1"/>
        <v>0</v>
      </c>
      <c r="D28" s="18">
        <f t="shared" si="2"/>
        <v>0</v>
      </c>
      <c r="E28" s="18">
        <f t="shared" si="3"/>
        <v>0</v>
      </c>
      <c r="F28" s="189">
        <f t="shared" si="4"/>
        <v>0</v>
      </c>
      <c r="R28" s="32"/>
    </row>
    <row r="29" spans="1:18">
      <c r="A29" s="190">
        <f>IF(COUNTIF($A$7:$A$17,COLUMN(E$1))&lt;&gt;0,COLUMN(E$1),"")</f>
        <v>5</v>
      </c>
      <c r="B29" s="31">
        <f t="shared" si="0"/>
        <v>0</v>
      </c>
      <c r="C29" s="18">
        <f t="shared" si="1"/>
        <v>0</v>
      </c>
      <c r="D29" s="18">
        <f t="shared" si="2"/>
        <v>0</v>
      </c>
      <c r="E29" s="18">
        <f t="shared" si="3"/>
        <v>0</v>
      </c>
      <c r="F29" s="189">
        <f t="shared" si="4"/>
        <v>0</v>
      </c>
      <c r="R29" s="32"/>
    </row>
    <row r="30" spans="1:18">
      <c r="A30" s="190">
        <f>IF(COUNTIF($A$7:$A$17,COLUMN(F$1))&lt;&gt;0,COLUMN(F$1),"")</f>
        <v>6</v>
      </c>
      <c r="B30" s="31">
        <f t="shared" si="0"/>
        <v>0</v>
      </c>
      <c r="C30" s="18">
        <f t="shared" si="1"/>
        <v>0</v>
      </c>
      <c r="D30" s="18">
        <f t="shared" si="2"/>
        <v>0</v>
      </c>
      <c r="E30" s="18">
        <f t="shared" si="3"/>
        <v>0</v>
      </c>
      <c r="F30" s="189">
        <f t="shared" si="4"/>
        <v>0</v>
      </c>
      <c r="R30" s="32"/>
    </row>
    <row r="31" spans="1:18">
      <c r="A31" s="190">
        <f>IF(COUNTIF($A$7:$A$17,COLUMN(G$1))&lt;&gt;0,COLUMN(G$1),"")</f>
        <v>7</v>
      </c>
      <c r="B31" s="31">
        <f t="shared" si="0"/>
        <v>0</v>
      </c>
      <c r="C31" s="18">
        <f t="shared" si="1"/>
        <v>0</v>
      </c>
      <c r="D31" s="18">
        <f t="shared" si="2"/>
        <v>0</v>
      </c>
      <c r="E31" s="18">
        <f t="shared" si="3"/>
        <v>0</v>
      </c>
      <c r="F31" s="189">
        <f t="shared" si="4"/>
        <v>0</v>
      </c>
      <c r="R31" s="32"/>
    </row>
    <row r="32" spans="1:18">
      <c r="A32" s="190">
        <f>IF(COUNTIF($A$7:$A$17,COLUMN(H$1))&lt;&gt;0,COLUMN(H$1),"")</f>
        <v>8</v>
      </c>
      <c r="B32" s="31">
        <f t="shared" si="0"/>
        <v>0</v>
      </c>
      <c r="C32" s="18">
        <f t="shared" si="1"/>
        <v>0</v>
      </c>
      <c r="D32" s="18">
        <f t="shared" si="2"/>
        <v>0</v>
      </c>
      <c r="E32" s="18">
        <f t="shared" si="3"/>
        <v>0</v>
      </c>
      <c r="F32" s="189">
        <f t="shared" si="4"/>
        <v>0</v>
      </c>
      <c r="R32" s="32"/>
    </row>
    <row r="33" spans="1:18">
      <c r="A33" s="190">
        <f>IF(COUNTIF($A$7:$A$17,COLUMN(I$1))&lt;&gt;0,COLUMN(I$1),"")</f>
        <v>9</v>
      </c>
      <c r="B33" s="31">
        <f t="shared" si="0"/>
        <v>0</v>
      </c>
      <c r="C33" s="18">
        <f t="shared" si="1"/>
        <v>0</v>
      </c>
      <c r="D33" s="18">
        <f t="shared" si="2"/>
        <v>0</v>
      </c>
      <c r="E33" s="18">
        <f t="shared" si="3"/>
        <v>0</v>
      </c>
      <c r="F33" s="189">
        <f t="shared" si="4"/>
        <v>0</v>
      </c>
      <c r="R33" s="32"/>
    </row>
    <row r="34" spans="1:18">
      <c r="A34" s="190">
        <f>IF(COUNTIF($A$7:$A$17,COLUMN(J$1))&lt;&gt;0,COLUMN(J$1),"")</f>
        <v>10</v>
      </c>
      <c r="B34" s="31">
        <f t="shared" si="0"/>
        <v>0</v>
      </c>
      <c r="C34" s="18">
        <f t="shared" si="1"/>
        <v>0</v>
      </c>
      <c r="D34" s="18">
        <f t="shared" si="2"/>
        <v>0</v>
      </c>
      <c r="E34" s="18">
        <f t="shared" si="3"/>
        <v>0</v>
      </c>
      <c r="F34" s="189">
        <f t="shared" si="4"/>
        <v>0</v>
      </c>
      <c r="R34" s="32"/>
    </row>
    <row r="35" spans="1:18">
      <c r="A35" s="190" t="str">
        <f>IF(COUNTIF($A$7:$A$17,COLUMN(K$1))&lt;&gt;0,COLUMN(K$1),"")</f>
        <v/>
      </c>
      <c r="B35" s="31" t="str">
        <f t="shared" si="0"/>
        <v/>
      </c>
      <c r="C35" s="18" t="str">
        <f t="shared" si="1"/>
        <v/>
      </c>
      <c r="D35" s="18" t="str">
        <f t="shared" si="2"/>
        <v/>
      </c>
      <c r="E35" s="18" t="str">
        <f t="shared" si="3"/>
        <v/>
      </c>
      <c r="F35" s="189" t="str">
        <f t="shared" si="4"/>
        <v/>
      </c>
      <c r="R35" s="32"/>
    </row>
    <row r="36" spans="1:18">
      <c r="A36" s="190" t="str">
        <f>IF(COUNTIF($A$7:$A$17,COLUMN(L$1))&lt;&gt;0,COLUMN(L$1),"")</f>
        <v/>
      </c>
      <c r="B36" s="31" t="str">
        <f t="shared" si="0"/>
        <v/>
      </c>
      <c r="C36" s="18" t="str">
        <f t="shared" si="1"/>
        <v/>
      </c>
      <c r="D36" s="18" t="str">
        <f t="shared" si="2"/>
        <v/>
      </c>
      <c r="E36" s="18" t="str">
        <f t="shared" si="3"/>
        <v/>
      </c>
      <c r="F36" s="189" t="str">
        <f t="shared" si="4"/>
        <v/>
      </c>
    </row>
    <row r="37" spans="1:18">
      <c r="A37" s="190" t="str">
        <f>IF(COUNTIF($A$7:$A$17,COLUMN(M$1))&lt;&gt;0,COLUMN(M$1),"")</f>
        <v/>
      </c>
      <c r="B37" s="31" t="str">
        <f t="shared" si="0"/>
        <v/>
      </c>
      <c r="C37" s="18" t="str">
        <f t="shared" si="1"/>
        <v/>
      </c>
      <c r="D37" s="18" t="str">
        <f t="shared" si="2"/>
        <v/>
      </c>
      <c r="E37" s="18" t="str">
        <f t="shared" si="3"/>
        <v/>
      </c>
      <c r="F37" s="189" t="str">
        <f t="shared" si="4"/>
        <v/>
      </c>
    </row>
    <row r="38" spans="1:18">
      <c r="A38" s="190" t="str">
        <f>IF(COUNTIF($A$7:$A$17,COLUMN(N$1))&lt;&gt;0,COLUMN(N$1),"")</f>
        <v/>
      </c>
      <c r="B38" s="31" t="str">
        <f t="shared" si="0"/>
        <v/>
      </c>
      <c r="C38" s="18" t="str">
        <f t="shared" si="1"/>
        <v/>
      </c>
      <c r="D38" s="18" t="str">
        <f t="shared" si="2"/>
        <v/>
      </c>
      <c r="E38" s="18" t="str">
        <f t="shared" si="3"/>
        <v/>
      </c>
      <c r="F38" s="189" t="str">
        <f t="shared" si="4"/>
        <v/>
      </c>
    </row>
    <row r="39" spans="1:18">
      <c r="A39" s="190" t="str">
        <f>IF(COUNTIF($A$7:$A$17,COLUMN(O$1))&lt;&gt;0,COLUMN(O$1),"")</f>
        <v/>
      </c>
      <c r="B39" s="31" t="str">
        <f t="shared" si="0"/>
        <v/>
      </c>
      <c r="C39" s="18" t="str">
        <f t="shared" si="1"/>
        <v/>
      </c>
      <c r="D39" s="18" t="str">
        <f t="shared" si="2"/>
        <v/>
      </c>
      <c r="E39" s="18" t="str">
        <f t="shared" si="3"/>
        <v/>
      </c>
      <c r="F39" s="189" t="str">
        <f t="shared" si="4"/>
        <v/>
      </c>
    </row>
    <row r="40" spans="1:18">
      <c r="A40" s="190" t="str">
        <f>IF(COUNTIF($A$7:$A$17,COLUMN(P$1))&lt;&gt;0,COLUMN(P$1),"")</f>
        <v/>
      </c>
      <c r="B40" s="31" t="str">
        <f t="shared" si="0"/>
        <v/>
      </c>
      <c r="C40" s="18" t="str">
        <f t="shared" si="1"/>
        <v/>
      </c>
      <c r="D40" s="18" t="str">
        <f t="shared" si="2"/>
        <v/>
      </c>
      <c r="E40" s="18" t="str">
        <f t="shared" si="3"/>
        <v/>
      </c>
      <c r="F40" s="189" t="str">
        <f t="shared" si="4"/>
        <v/>
      </c>
    </row>
    <row r="41" spans="1:18">
      <c r="A41" s="190" t="str">
        <f>IF(COUNTIF($A$7:$A$17,COLUMN(Q$1))&lt;&gt;0,COLUMN(Q$1),"")</f>
        <v/>
      </c>
      <c r="B41" s="31" t="str">
        <f t="shared" si="0"/>
        <v/>
      </c>
      <c r="C41" s="18" t="str">
        <f t="shared" si="1"/>
        <v/>
      </c>
      <c r="D41" s="18" t="str">
        <f t="shared" si="2"/>
        <v/>
      </c>
      <c r="E41" s="18" t="str">
        <f t="shared" si="3"/>
        <v/>
      </c>
      <c r="F41" s="189" t="str">
        <f t="shared" si="4"/>
        <v/>
      </c>
    </row>
    <row r="42" spans="1:18">
      <c r="A42" s="190" t="str">
        <f>IF(COUNTIF($A$7:$A$17,COLUMN(R$1))&lt;&gt;0,COLUMN(R$1),"")</f>
        <v/>
      </c>
      <c r="B42" s="31" t="str">
        <f t="shared" si="0"/>
        <v/>
      </c>
      <c r="C42" s="18" t="str">
        <f t="shared" si="1"/>
        <v/>
      </c>
      <c r="D42" s="18" t="str">
        <f t="shared" si="2"/>
        <v/>
      </c>
      <c r="E42" s="18" t="str">
        <f t="shared" si="3"/>
        <v/>
      </c>
      <c r="F42" s="189" t="str">
        <f t="shared" si="4"/>
        <v/>
      </c>
    </row>
    <row r="43" spans="1:18">
      <c r="A43" s="190" t="str">
        <f>IF(COUNTIF($A$7:$A$17,COLUMN(S$1))&lt;&gt;0,COLUMN(S$1),"")</f>
        <v/>
      </c>
      <c r="B43" s="31" t="str">
        <f t="shared" si="0"/>
        <v/>
      </c>
      <c r="C43" s="18" t="str">
        <f t="shared" si="1"/>
        <v/>
      </c>
      <c r="D43" s="18" t="str">
        <f t="shared" si="2"/>
        <v/>
      </c>
      <c r="E43" s="18" t="str">
        <f t="shared" si="3"/>
        <v/>
      </c>
      <c r="F43" s="189" t="str">
        <f t="shared" si="4"/>
        <v/>
      </c>
    </row>
    <row r="44" spans="1:18">
      <c r="A44" s="190" t="str">
        <f>IF(COUNTIF($A$7:$A$17,COLUMN(T$1))&lt;&gt;0,COLUMN(T$1),"")</f>
        <v/>
      </c>
      <c r="B44" s="31" t="str">
        <f t="shared" si="0"/>
        <v/>
      </c>
      <c r="C44" s="18" t="str">
        <f t="shared" si="1"/>
        <v/>
      </c>
      <c r="D44" s="18" t="str">
        <f t="shared" si="2"/>
        <v/>
      </c>
      <c r="E44" s="18" t="str">
        <f t="shared" si="3"/>
        <v/>
      </c>
      <c r="F44" s="189" t="str">
        <f t="shared" si="4"/>
        <v/>
      </c>
    </row>
    <row r="45" spans="1:18">
      <c r="A45" s="190" t="str">
        <f>IF(COUNTIF($A$7:$A$17,COLUMN(U$1))&lt;&gt;0,COLUMN(U$1),"")</f>
        <v/>
      </c>
      <c r="B45" s="31" t="str">
        <f t="shared" si="0"/>
        <v/>
      </c>
      <c r="C45" s="18" t="str">
        <f t="shared" si="1"/>
        <v/>
      </c>
      <c r="D45" s="18" t="str">
        <f t="shared" si="2"/>
        <v/>
      </c>
      <c r="E45" s="18" t="str">
        <f t="shared" si="3"/>
        <v/>
      </c>
      <c r="F45" s="189" t="str">
        <f t="shared" si="4"/>
        <v/>
      </c>
    </row>
    <row r="46" spans="1:18">
      <c r="A46" s="190" t="str">
        <f>IF(COUNTIF($A$7:$A$17,COLUMN(V$1))&lt;&gt;0,COLUMN(V$1),"")</f>
        <v/>
      </c>
      <c r="B46" s="31" t="str">
        <f t="shared" si="0"/>
        <v/>
      </c>
      <c r="C46" s="18" t="str">
        <f t="shared" si="1"/>
        <v/>
      </c>
      <c r="D46" s="18" t="str">
        <f t="shared" si="2"/>
        <v/>
      </c>
      <c r="E46" s="18" t="str">
        <f t="shared" si="3"/>
        <v/>
      </c>
      <c r="F46" s="189" t="str">
        <f t="shared" si="4"/>
        <v/>
      </c>
    </row>
    <row r="47" spans="1:18">
      <c r="A47" s="190" t="str">
        <f>IF(COUNTIF($A$7:$A$17,COLUMN(W$1))&lt;&gt;0,COLUMN(W$1),"")</f>
        <v/>
      </c>
      <c r="B47" s="31" t="str">
        <f t="shared" si="0"/>
        <v/>
      </c>
      <c r="C47" s="18" t="str">
        <f t="shared" si="1"/>
        <v/>
      </c>
      <c r="D47" s="18" t="str">
        <f t="shared" si="2"/>
        <v/>
      </c>
      <c r="E47" s="18" t="str">
        <f t="shared" si="3"/>
        <v/>
      </c>
      <c r="F47" s="189" t="str">
        <f t="shared" si="4"/>
        <v/>
      </c>
    </row>
    <row r="48" spans="1:18">
      <c r="A48" s="190" t="str">
        <f>IF(COUNTIF($A$7:$A$17,COLUMN(X$1))&lt;&gt;0,COLUMN(X$1),"")</f>
        <v/>
      </c>
      <c r="B48" s="31" t="str">
        <f t="shared" si="0"/>
        <v/>
      </c>
      <c r="C48" s="18" t="str">
        <f t="shared" si="1"/>
        <v/>
      </c>
      <c r="D48" s="18" t="str">
        <f t="shared" si="2"/>
        <v/>
      </c>
      <c r="E48" s="18" t="str">
        <f t="shared" si="3"/>
        <v/>
      </c>
      <c r="F48" s="189" t="str">
        <f t="shared" si="4"/>
        <v/>
      </c>
    </row>
    <row r="49" spans="1:6">
      <c r="A49" s="190" t="str">
        <f>IF(COUNTIF($A$7:$A$17,COLUMN(Y$1))&lt;&gt;0,COLUMN(Y$1),"")</f>
        <v/>
      </c>
      <c r="B49" s="31" t="str">
        <f t="shared" si="0"/>
        <v/>
      </c>
      <c r="C49" s="18" t="str">
        <f t="shared" si="1"/>
        <v/>
      </c>
      <c r="D49" s="18" t="str">
        <f t="shared" si="2"/>
        <v/>
      </c>
      <c r="E49" s="18" t="str">
        <f t="shared" si="3"/>
        <v/>
      </c>
      <c r="F49" s="189" t="str">
        <f t="shared" si="4"/>
        <v/>
      </c>
    </row>
    <row r="50" spans="1:6">
      <c r="A50" s="190" t="str">
        <f>IF(COUNTIF($A$7:$A$17,COLUMN(Z$1))&lt;&gt;0,COLUMN(Z$1),"")</f>
        <v/>
      </c>
      <c r="B50" s="31" t="str">
        <f t="shared" si="0"/>
        <v/>
      </c>
      <c r="C50" s="18" t="str">
        <f t="shared" si="1"/>
        <v/>
      </c>
      <c r="D50" s="18" t="str">
        <f t="shared" si="2"/>
        <v/>
      </c>
      <c r="E50" s="18" t="str">
        <f t="shared" si="3"/>
        <v/>
      </c>
      <c r="F50" s="189" t="str">
        <f t="shared" si="4"/>
        <v/>
      </c>
    </row>
    <row r="51" spans="1:6">
      <c r="A51" s="190" t="str">
        <f>IF(COUNTIF($A$7:$A$17,COLUMN(AA$1))&lt;&gt;0,COLUMN(AA$1),"")</f>
        <v/>
      </c>
      <c r="B51" s="31" t="str">
        <f t="shared" si="0"/>
        <v/>
      </c>
      <c r="C51" s="18" t="str">
        <f t="shared" si="1"/>
        <v/>
      </c>
      <c r="D51" s="18" t="str">
        <f t="shared" si="2"/>
        <v/>
      </c>
      <c r="E51" s="18" t="str">
        <f t="shared" si="3"/>
        <v/>
      </c>
      <c r="F51" s="189" t="str">
        <f t="shared" si="4"/>
        <v/>
      </c>
    </row>
    <row r="52" spans="1:6">
      <c r="A52" s="190" t="str">
        <f>IF(COUNTIF($A$7:$A$17,COLUMN(AB$1))&lt;&gt;0,COLUMN(AB$1),"")</f>
        <v/>
      </c>
      <c r="B52" s="31" t="str">
        <f t="shared" si="0"/>
        <v/>
      </c>
      <c r="C52" s="18" t="str">
        <f t="shared" si="1"/>
        <v/>
      </c>
      <c r="D52" s="18" t="str">
        <f t="shared" si="2"/>
        <v/>
      </c>
      <c r="E52" s="18" t="str">
        <f t="shared" si="3"/>
        <v/>
      </c>
      <c r="F52" s="189" t="str">
        <f t="shared" si="4"/>
        <v/>
      </c>
    </row>
    <row r="53" spans="1:6">
      <c r="A53" s="190" t="str">
        <f>IF(COUNTIF($A$7:$A$17,COLUMN(AC$1))&lt;&gt;0,COLUMN(AC$1),"")</f>
        <v/>
      </c>
      <c r="B53" s="31" t="str">
        <f t="shared" si="0"/>
        <v/>
      </c>
      <c r="C53" s="18" t="str">
        <f t="shared" si="1"/>
        <v/>
      </c>
      <c r="D53" s="18" t="str">
        <f t="shared" si="2"/>
        <v/>
      </c>
      <c r="E53" s="18" t="str">
        <f t="shared" si="3"/>
        <v/>
      </c>
      <c r="F53" s="189" t="str">
        <f t="shared" si="4"/>
        <v/>
      </c>
    </row>
    <row r="54" spans="1:6">
      <c r="A54" s="190" t="str">
        <f>IF(COUNTIF($A$7:$A$17,COLUMN(AD$1))&lt;&gt;0,COLUMN(AD$1),"")</f>
        <v/>
      </c>
      <c r="B54" s="31" t="str">
        <f t="shared" si="0"/>
        <v/>
      </c>
      <c r="C54" s="18" t="str">
        <f t="shared" si="1"/>
        <v/>
      </c>
      <c r="D54" s="18" t="str">
        <f t="shared" si="2"/>
        <v/>
      </c>
      <c r="E54" s="18" t="str">
        <f t="shared" si="3"/>
        <v/>
      </c>
      <c r="F54" s="189" t="str">
        <f t="shared" si="4"/>
        <v/>
      </c>
    </row>
    <row r="55" spans="1:6">
      <c r="A55" s="190" t="str">
        <f>IF(COUNTIF($A$7:$A$17,COLUMN(AE$1))&lt;&gt;0,COLUMN(AE$1),"")</f>
        <v/>
      </c>
      <c r="B55" s="31" t="str">
        <f t="shared" si="0"/>
        <v/>
      </c>
      <c r="C55" s="18" t="str">
        <f t="shared" si="1"/>
        <v/>
      </c>
      <c r="D55" s="18" t="str">
        <f t="shared" si="2"/>
        <v/>
      </c>
      <c r="E55" s="18" t="str">
        <f t="shared" si="3"/>
        <v/>
      </c>
      <c r="F55" s="189" t="str">
        <f t="shared" si="4"/>
        <v/>
      </c>
    </row>
    <row r="56" spans="1:6">
      <c r="A56" s="190" t="str">
        <f>IF(COUNTIF($A$7:$A$17,COLUMN(AF$1))&lt;&gt;0,COLUMN(AF$1),"")</f>
        <v/>
      </c>
      <c r="B56" s="31" t="str">
        <f t="shared" si="0"/>
        <v/>
      </c>
      <c r="C56" s="18" t="str">
        <f t="shared" si="1"/>
        <v/>
      </c>
      <c r="D56" s="18" t="str">
        <f t="shared" si="2"/>
        <v/>
      </c>
      <c r="E56" s="18" t="str">
        <f t="shared" si="3"/>
        <v/>
      </c>
      <c r="F56" s="189" t="str">
        <f t="shared" si="4"/>
        <v/>
      </c>
    </row>
    <row r="57" spans="1:6">
      <c r="A57" s="190" t="str">
        <f>IF(COUNTIF($A$7:$A$17,COLUMN(AG$1))&lt;&gt;0,COLUMN(AG$1),"")</f>
        <v/>
      </c>
      <c r="B57" s="31" t="str">
        <f t="shared" si="0"/>
        <v/>
      </c>
      <c r="C57" s="18" t="str">
        <f t="shared" si="1"/>
        <v/>
      </c>
      <c r="D57" s="18" t="str">
        <f t="shared" si="2"/>
        <v/>
      </c>
      <c r="E57" s="18" t="str">
        <f t="shared" si="3"/>
        <v/>
      </c>
      <c r="F57" s="189" t="str">
        <f t="shared" si="4"/>
        <v/>
      </c>
    </row>
    <row r="58" spans="1:6">
      <c r="A58" s="190" t="str">
        <f>IF(COUNTIF($A$7:$A$17,COLUMN(AH$1))&lt;&gt;0,COLUMN(AH$1),"")</f>
        <v/>
      </c>
      <c r="B58" s="31" t="str">
        <f t="shared" si="0"/>
        <v/>
      </c>
      <c r="C58" s="18" t="str">
        <f t="shared" si="1"/>
        <v/>
      </c>
      <c r="D58" s="18" t="str">
        <f t="shared" si="2"/>
        <v/>
      </c>
      <c r="E58" s="18" t="str">
        <f t="shared" si="3"/>
        <v/>
      </c>
      <c r="F58" s="189" t="str">
        <f t="shared" si="4"/>
        <v/>
      </c>
    </row>
    <row r="59" spans="1:6">
      <c r="A59" s="190" t="str">
        <f>IF(COUNTIF($A$7:$A$17,COLUMN(AI$1))&lt;&gt;0,COLUMN(AI$1),"")</f>
        <v/>
      </c>
      <c r="B59" s="31" t="str">
        <f t="shared" si="0"/>
        <v/>
      </c>
      <c r="C59" s="18" t="str">
        <f t="shared" si="1"/>
        <v/>
      </c>
      <c r="D59" s="18" t="str">
        <f t="shared" si="2"/>
        <v/>
      </c>
      <c r="E59" s="18" t="str">
        <f t="shared" si="3"/>
        <v/>
      </c>
      <c r="F59" s="189" t="str">
        <f t="shared" si="4"/>
        <v/>
      </c>
    </row>
    <row r="60" spans="1:6">
      <c r="A60" s="190" t="str">
        <f>IF(COUNTIF($A$7:$A$17,COLUMN(AJ$1))&lt;&gt;0,COLUMN(AJ$1),"")</f>
        <v/>
      </c>
      <c r="B60" s="31" t="str">
        <f t="shared" si="0"/>
        <v/>
      </c>
      <c r="C60" s="18" t="str">
        <f t="shared" si="1"/>
        <v/>
      </c>
      <c r="D60" s="18" t="str">
        <f t="shared" si="2"/>
        <v/>
      </c>
      <c r="E60" s="18" t="str">
        <f t="shared" si="3"/>
        <v/>
      </c>
      <c r="F60" s="189" t="str">
        <f t="shared" si="4"/>
        <v/>
      </c>
    </row>
    <row r="61" spans="1:6">
      <c r="A61" s="190" t="str">
        <f>IF(COUNTIF($A$7:$A$17,COLUMN(AK$1))&lt;&gt;0,COLUMN(AK$1),"")</f>
        <v/>
      </c>
      <c r="B61" s="31" t="str">
        <f t="shared" si="0"/>
        <v/>
      </c>
      <c r="C61" s="18" t="str">
        <f t="shared" si="1"/>
        <v/>
      </c>
      <c r="D61" s="18" t="str">
        <f t="shared" si="2"/>
        <v/>
      </c>
      <c r="E61" s="18" t="str">
        <f t="shared" si="3"/>
        <v/>
      </c>
      <c r="F61" s="189" t="str">
        <f t="shared" si="4"/>
        <v/>
      </c>
    </row>
    <row r="62" spans="1:6">
      <c r="A62" s="190" t="str">
        <f>IF(COUNTIF($A$7:$A$17,COLUMN(AL$1))&lt;&gt;0,COLUMN(AL$1),"")</f>
        <v/>
      </c>
      <c r="B62" s="31" t="str">
        <f t="shared" si="0"/>
        <v/>
      </c>
      <c r="C62" s="18" t="str">
        <f t="shared" si="1"/>
        <v/>
      </c>
      <c r="D62" s="18" t="str">
        <f t="shared" si="2"/>
        <v/>
      </c>
      <c r="E62" s="18" t="str">
        <f t="shared" si="3"/>
        <v/>
      </c>
      <c r="F62" s="189" t="str">
        <f t="shared" si="4"/>
        <v/>
      </c>
    </row>
    <row r="63" spans="1:6">
      <c r="A63" s="190" t="str">
        <f>IF(COUNTIF($A$7:$A$17,COLUMN(AM$1))&lt;&gt;0,COLUMN(AM$1),"")</f>
        <v/>
      </c>
      <c r="B63" s="31" t="str">
        <f t="shared" si="0"/>
        <v/>
      </c>
      <c r="C63" s="18" t="str">
        <f t="shared" si="1"/>
        <v/>
      </c>
      <c r="D63" s="18" t="str">
        <f t="shared" si="2"/>
        <v/>
      </c>
      <c r="E63" s="18" t="str">
        <f t="shared" si="3"/>
        <v/>
      </c>
      <c r="F63" s="189" t="str">
        <f t="shared" si="4"/>
        <v/>
      </c>
    </row>
    <row r="64" spans="1:6">
      <c r="A64" s="190" t="str">
        <f>IF(COUNTIF($A$7:$A$17,COLUMN(AN$1))&lt;&gt;0,COLUMN(AN$1),"")</f>
        <v/>
      </c>
      <c r="B64" s="31" t="str">
        <f t="shared" si="0"/>
        <v/>
      </c>
      <c r="C64" s="18" t="str">
        <f t="shared" si="1"/>
        <v/>
      </c>
      <c r="D64" s="18" t="str">
        <f t="shared" si="2"/>
        <v/>
      </c>
      <c r="E64" s="18" t="str">
        <f t="shared" si="3"/>
        <v/>
      </c>
      <c r="F64" s="189" t="str">
        <f t="shared" si="4"/>
        <v/>
      </c>
    </row>
    <row r="65" spans="1:6">
      <c r="A65" s="190" t="str">
        <f>IF(COUNTIF($A$7:$A$17,COLUMN(AO$1))&lt;&gt;0,COLUMN(AO$1),"")</f>
        <v/>
      </c>
      <c r="B65" s="31" t="str">
        <f t="shared" si="0"/>
        <v/>
      </c>
      <c r="C65" s="18" t="str">
        <f t="shared" si="1"/>
        <v/>
      </c>
      <c r="D65" s="18" t="str">
        <f t="shared" si="2"/>
        <v/>
      </c>
      <c r="E65" s="18" t="str">
        <f t="shared" si="3"/>
        <v/>
      </c>
      <c r="F65" s="189" t="str">
        <f t="shared" si="4"/>
        <v/>
      </c>
    </row>
    <row r="66" spans="1:6">
      <c r="A66" s="190" t="str">
        <f>IF(COUNTIF($A$7:$A$17,COLUMN(AP$1))&lt;&gt;0,COLUMN(AP$1),"")</f>
        <v/>
      </c>
      <c r="B66" s="31" t="str">
        <f t="shared" si="0"/>
        <v/>
      </c>
      <c r="C66" s="18" t="str">
        <f t="shared" si="1"/>
        <v/>
      </c>
      <c r="D66" s="18" t="str">
        <f t="shared" si="2"/>
        <v/>
      </c>
      <c r="E66" s="18" t="str">
        <f t="shared" si="3"/>
        <v/>
      </c>
      <c r="F66" s="189" t="str">
        <f t="shared" si="4"/>
        <v/>
      </c>
    </row>
    <row r="67" spans="1:6">
      <c r="A67" s="190" t="str">
        <f>IF(COUNTIF($A$7:$A$17,COLUMN(AQ$1))&lt;&gt;0,COLUMN(AQ$1),"")</f>
        <v/>
      </c>
      <c r="B67" s="31" t="str">
        <f t="shared" si="0"/>
        <v/>
      </c>
      <c r="C67" s="18" t="str">
        <f t="shared" si="1"/>
        <v/>
      </c>
      <c r="D67" s="18" t="str">
        <f t="shared" si="2"/>
        <v/>
      </c>
      <c r="E67" s="18" t="str">
        <f t="shared" si="3"/>
        <v/>
      </c>
      <c r="F67" s="189" t="str">
        <f t="shared" si="4"/>
        <v/>
      </c>
    </row>
    <row r="68" spans="1:6">
      <c r="A68" s="190" t="str">
        <f>IF(COUNTIF($A$7:$A$17,COLUMN(AR$1))&lt;&gt;0,COLUMN(AR$1),"")</f>
        <v/>
      </c>
      <c r="B68" s="31" t="str">
        <f t="shared" si="0"/>
        <v/>
      </c>
      <c r="C68" s="18" t="str">
        <f t="shared" si="1"/>
        <v/>
      </c>
      <c r="D68" s="18" t="str">
        <f t="shared" si="2"/>
        <v/>
      </c>
      <c r="E68" s="18" t="str">
        <f t="shared" si="3"/>
        <v/>
      </c>
      <c r="F68" s="189" t="str">
        <f t="shared" si="4"/>
        <v/>
      </c>
    </row>
    <row r="69" spans="1:6">
      <c r="A69" s="190" t="str">
        <f>IF(COUNTIF($A$7:$A$17,COLUMN(AS$1))&lt;&gt;0,COLUMN(AS$1),"")</f>
        <v/>
      </c>
      <c r="B69" s="31" t="str">
        <f t="shared" si="0"/>
        <v/>
      </c>
      <c r="C69" s="18" t="str">
        <f t="shared" si="1"/>
        <v/>
      </c>
      <c r="D69" s="18" t="str">
        <f t="shared" si="2"/>
        <v/>
      </c>
      <c r="E69" s="18" t="str">
        <f t="shared" si="3"/>
        <v/>
      </c>
      <c r="F69" s="189" t="str">
        <f t="shared" si="4"/>
        <v/>
      </c>
    </row>
    <row r="70" spans="1:6">
      <c r="A70" s="190" t="str">
        <f>IF(COUNTIF($A$7:$A$17,COLUMN(AT$1))&lt;&gt;0,COLUMN(AT$1),"")</f>
        <v/>
      </c>
      <c r="B70" s="31" t="str">
        <f t="shared" si="0"/>
        <v/>
      </c>
      <c r="C70" s="18" t="str">
        <f t="shared" si="1"/>
        <v/>
      </c>
      <c r="D70" s="18" t="str">
        <f t="shared" si="2"/>
        <v/>
      </c>
      <c r="E70" s="18" t="str">
        <f t="shared" si="3"/>
        <v/>
      </c>
      <c r="F70" s="189" t="str">
        <f t="shared" si="4"/>
        <v/>
      </c>
    </row>
    <row r="71" spans="1:6">
      <c r="A71" s="190" t="str">
        <f>IF(COUNTIF($A$7:$A$17,COLUMN(AU$1))&lt;&gt;0,COLUMN(AU$1),"")</f>
        <v/>
      </c>
      <c r="B71" s="31" t="str">
        <f t="shared" si="0"/>
        <v/>
      </c>
      <c r="C71" s="18" t="str">
        <f t="shared" si="1"/>
        <v/>
      </c>
      <c r="D71" s="18" t="str">
        <f t="shared" si="2"/>
        <v/>
      </c>
      <c r="E71" s="18" t="str">
        <f t="shared" si="3"/>
        <v/>
      </c>
      <c r="F71" s="189" t="str">
        <f t="shared" si="4"/>
        <v/>
      </c>
    </row>
    <row r="72" spans="1:6">
      <c r="A72" s="190" t="str">
        <f>IF(COUNTIF($A$7:$A$17,COLUMN(AV$1))&lt;&gt;0,COLUMN(AV$1),"")</f>
        <v/>
      </c>
      <c r="B72" s="31" t="str">
        <f t="shared" si="0"/>
        <v/>
      </c>
      <c r="C72" s="18" t="str">
        <f t="shared" si="1"/>
        <v/>
      </c>
      <c r="D72" s="18" t="str">
        <f t="shared" si="2"/>
        <v/>
      </c>
      <c r="E72" s="18" t="str">
        <f t="shared" si="3"/>
        <v/>
      </c>
      <c r="F72" s="189" t="str">
        <f t="shared" si="4"/>
        <v/>
      </c>
    </row>
    <row r="73" spans="1:6">
      <c r="A73" s="190" t="str">
        <f>IF(COUNTIF($A$7:$A$17,COLUMN(AW$1))&lt;&gt;0,COLUMN(AW$1),"")</f>
        <v/>
      </c>
      <c r="B73" s="31" t="str">
        <f t="shared" si="0"/>
        <v/>
      </c>
      <c r="C73" s="18" t="str">
        <f t="shared" si="1"/>
        <v/>
      </c>
      <c r="D73" s="18" t="str">
        <f t="shared" si="2"/>
        <v/>
      </c>
      <c r="E73" s="18" t="str">
        <f t="shared" si="3"/>
        <v/>
      </c>
      <c r="F73" s="189" t="str">
        <f t="shared" si="4"/>
        <v/>
      </c>
    </row>
    <row r="74" spans="1:6">
      <c r="A74" s="190" t="str">
        <f>IF(COUNTIF($A$7:$A$17,COLUMN(AX$1))&lt;&gt;0,COLUMN(AX$1),"")</f>
        <v/>
      </c>
      <c r="B74" s="31" t="str">
        <f t="shared" si="0"/>
        <v/>
      </c>
      <c r="C74" s="18" t="str">
        <f t="shared" si="1"/>
        <v/>
      </c>
      <c r="D74" s="18" t="str">
        <f t="shared" si="2"/>
        <v/>
      </c>
      <c r="E74" s="18" t="str">
        <f t="shared" si="3"/>
        <v/>
      </c>
      <c r="F74" s="189" t="str">
        <f t="shared" si="4"/>
        <v/>
      </c>
    </row>
    <row r="75" spans="1:6">
      <c r="A75" s="190" t="str">
        <f>IF(COUNTIF($A$7:$A$17,COLUMN(AY$1))&lt;&gt;0,COLUMN(AY$1),"")</f>
        <v/>
      </c>
      <c r="B75" s="31" t="str">
        <f t="shared" si="0"/>
        <v/>
      </c>
      <c r="C75" s="18" t="str">
        <f t="shared" si="1"/>
        <v/>
      </c>
      <c r="D75" s="18" t="str">
        <f t="shared" si="2"/>
        <v/>
      </c>
      <c r="E75" s="18" t="str">
        <f t="shared" si="3"/>
        <v/>
      </c>
      <c r="F75" s="189" t="str">
        <f t="shared" si="4"/>
        <v/>
      </c>
    </row>
    <row r="76" spans="1:6">
      <c r="A76" s="190" t="str">
        <f>IF(COUNTIF($A$7:$A$17,COLUMN(AZ$1))&lt;&gt;0,COLUMN(AZ$1),"")</f>
        <v/>
      </c>
      <c r="B76" s="31" t="str">
        <f t="shared" si="0"/>
        <v/>
      </c>
      <c r="C76" s="18" t="str">
        <f t="shared" si="1"/>
        <v/>
      </c>
      <c r="D76" s="18" t="str">
        <f t="shared" si="2"/>
        <v/>
      </c>
      <c r="E76" s="18" t="str">
        <f t="shared" si="3"/>
        <v/>
      </c>
      <c r="F76" s="189" t="str">
        <f t="shared" si="4"/>
        <v/>
      </c>
    </row>
    <row r="77" spans="1:6">
      <c r="A77" s="190" t="str">
        <f>IF(COUNTIF($A$7:$A$17,COLUMN(BA$1))&lt;&gt;0,COLUMN(BA$1),"")</f>
        <v/>
      </c>
      <c r="B77" s="31" t="str">
        <f t="shared" si="0"/>
        <v/>
      </c>
      <c r="C77" s="18" t="str">
        <f t="shared" si="1"/>
        <v/>
      </c>
      <c r="D77" s="18" t="str">
        <f t="shared" si="2"/>
        <v/>
      </c>
      <c r="E77" s="18" t="str">
        <f t="shared" si="3"/>
        <v/>
      </c>
      <c r="F77" s="189" t="str">
        <f t="shared" si="4"/>
        <v/>
      </c>
    </row>
    <row r="78" spans="1:6">
      <c r="A78" s="190" t="str">
        <f>IF(COUNTIF($A$7:$A$17,COLUMN(BB$1))&lt;&gt;0,COLUMN(BB$1),"")</f>
        <v/>
      </c>
      <c r="B78" s="31" t="str">
        <f t="shared" si="0"/>
        <v/>
      </c>
      <c r="C78" s="18" t="str">
        <f t="shared" si="1"/>
        <v/>
      </c>
      <c r="D78" s="18" t="str">
        <f t="shared" si="2"/>
        <v/>
      </c>
      <c r="E78" s="18" t="str">
        <f t="shared" si="3"/>
        <v/>
      </c>
      <c r="F78" s="189" t="str">
        <f t="shared" si="4"/>
        <v/>
      </c>
    </row>
    <row r="79" spans="1:6">
      <c r="A79" s="190" t="str">
        <f>IF(COUNTIF($A$7:$A$17,COLUMN(BC$1))&lt;&gt;0,COLUMN(BC$1),"")</f>
        <v/>
      </c>
      <c r="B79" s="31" t="str">
        <f t="shared" si="0"/>
        <v/>
      </c>
      <c r="C79" s="18" t="str">
        <f t="shared" si="1"/>
        <v/>
      </c>
      <c r="D79" s="18" t="str">
        <f t="shared" si="2"/>
        <v/>
      </c>
      <c r="E79" s="18" t="str">
        <f t="shared" si="3"/>
        <v/>
      </c>
      <c r="F79" s="189" t="str">
        <f t="shared" si="4"/>
        <v/>
      </c>
    </row>
    <row r="80" spans="1:6">
      <c r="A80" s="190" t="str">
        <f>IF(COUNTIF($A$7:$A$17,COLUMN(BD$1))&lt;&gt;0,COLUMN(BD$1),"")</f>
        <v/>
      </c>
      <c r="B80" s="31" t="str">
        <f t="shared" si="0"/>
        <v/>
      </c>
      <c r="C80" s="18" t="str">
        <f t="shared" si="1"/>
        <v/>
      </c>
      <c r="D80" s="18" t="str">
        <f t="shared" si="2"/>
        <v/>
      </c>
      <c r="E80" s="18" t="str">
        <f t="shared" si="3"/>
        <v/>
      </c>
      <c r="F80" s="189" t="str">
        <f t="shared" si="4"/>
        <v/>
      </c>
    </row>
    <row r="81" spans="1:6">
      <c r="A81" s="190" t="str">
        <f>IF(COUNTIF($A$7:$A$17,COLUMN(BE$1))&lt;&gt;0,COLUMN(BE$1),"")</f>
        <v/>
      </c>
      <c r="B81" s="31" t="str">
        <f t="shared" si="0"/>
        <v/>
      </c>
      <c r="C81" s="18" t="str">
        <f t="shared" si="1"/>
        <v/>
      </c>
      <c r="D81" s="18" t="str">
        <f t="shared" si="2"/>
        <v/>
      </c>
      <c r="E81" s="18" t="str">
        <f t="shared" si="3"/>
        <v/>
      </c>
      <c r="F81" s="189" t="str">
        <f t="shared" si="4"/>
        <v/>
      </c>
    </row>
    <row r="82" spans="1:6">
      <c r="A82" s="190" t="str">
        <f>IF(COUNTIF($A$7:$A$17,COLUMN(BF$1))&lt;&gt;0,COLUMN(BF$1),"")</f>
        <v/>
      </c>
      <c r="B82" s="31" t="str">
        <f t="shared" si="0"/>
        <v/>
      </c>
      <c r="C82" s="18" t="str">
        <f t="shared" si="1"/>
        <v/>
      </c>
      <c r="D82" s="18" t="str">
        <f t="shared" si="2"/>
        <v/>
      </c>
      <c r="E82" s="18" t="str">
        <f t="shared" si="3"/>
        <v/>
      </c>
      <c r="F82" s="189" t="str">
        <f t="shared" si="4"/>
        <v/>
      </c>
    </row>
    <row r="83" spans="1:6">
      <c r="A83" s="190" t="str">
        <f>IF(COUNTIF($A$7:$A$17,COLUMN(BG$1))&lt;&gt;0,COLUMN(BG$1),"")</f>
        <v/>
      </c>
      <c r="B83" s="31" t="str">
        <f t="shared" si="0"/>
        <v/>
      </c>
      <c r="C83" s="18" t="str">
        <f t="shared" si="1"/>
        <v/>
      </c>
      <c r="D83" s="18" t="str">
        <f t="shared" si="2"/>
        <v/>
      </c>
      <c r="E83" s="18" t="str">
        <f t="shared" si="3"/>
        <v/>
      </c>
      <c r="F83" s="189" t="str">
        <f t="shared" si="4"/>
        <v/>
      </c>
    </row>
    <row r="84" spans="1:6">
      <c r="A84" s="190" t="str">
        <f>IF(COUNTIF($A$7:$A$17,COLUMN(BH$1))&lt;&gt;0,COLUMN(BH$1),"")</f>
        <v/>
      </c>
      <c r="B84" s="31" t="str">
        <f t="shared" si="0"/>
        <v/>
      </c>
      <c r="C84" s="18" t="str">
        <f t="shared" si="1"/>
        <v/>
      </c>
      <c r="D84" s="18" t="str">
        <f t="shared" si="2"/>
        <v/>
      </c>
      <c r="E84" s="18" t="str">
        <f t="shared" si="3"/>
        <v/>
      </c>
      <c r="F84" s="189" t="str">
        <f t="shared" si="4"/>
        <v/>
      </c>
    </row>
    <row r="85" spans="1:6">
      <c r="A85" s="190" t="str">
        <f>IF(COUNTIF($A$7:$A$17,COLUMN(BI$1))&lt;&gt;0,COLUMN(BI$1),"")</f>
        <v/>
      </c>
      <c r="B85" s="31" t="str">
        <f t="shared" si="0"/>
        <v/>
      </c>
      <c r="C85" s="18" t="str">
        <f t="shared" si="1"/>
        <v/>
      </c>
      <c r="D85" s="18" t="str">
        <f t="shared" si="2"/>
        <v/>
      </c>
      <c r="E85" s="18" t="str">
        <f t="shared" si="3"/>
        <v/>
      </c>
      <c r="F85" s="189" t="str">
        <f t="shared" si="4"/>
        <v/>
      </c>
    </row>
    <row r="86" spans="1:6">
      <c r="A86" s="190" t="str">
        <f>IF(COUNTIF($A$7:$A$17,COLUMN(BJ$1))&lt;&gt;0,COLUMN(BJ$1),"")</f>
        <v/>
      </c>
      <c r="B86" s="31" t="str">
        <f t="shared" si="0"/>
        <v/>
      </c>
      <c r="C86" s="18" t="str">
        <f t="shared" si="1"/>
        <v/>
      </c>
      <c r="D86" s="18" t="str">
        <f t="shared" si="2"/>
        <v/>
      </c>
      <c r="E86" s="18" t="str">
        <f t="shared" si="3"/>
        <v/>
      </c>
      <c r="F86" s="189" t="str">
        <f t="shared" si="4"/>
        <v/>
      </c>
    </row>
    <row r="87" spans="1:6">
      <c r="A87" s="190" t="str">
        <f>IF(COUNTIF($A$7:$A$17,COLUMN(BK$1))&lt;&gt;0,COLUMN(BK$1),"")</f>
        <v/>
      </c>
      <c r="B87" s="31" t="str">
        <f t="shared" si="0"/>
        <v/>
      </c>
      <c r="C87" s="18" t="str">
        <f t="shared" si="1"/>
        <v/>
      </c>
      <c r="D87" s="18" t="str">
        <f t="shared" si="2"/>
        <v/>
      </c>
      <c r="E87" s="18" t="str">
        <f t="shared" si="3"/>
        <v/>
      </c>
      <c r="F87" s="189" t="str">
        <f t="shared" si="4"/>
        <v/>
      </c>
    </row>
    <row r="88" spans="1:6">
      <c r="A88" s="190" t="str">
        <f>IF(COUNTIF($A$7:$A$17,COLUMN(BL$1))&lt;&gt;0,COLUMN(BL$1),"")</f>
        <v/>
      </c>
      <c r="B88" s="31" t="str">
        <f t="shared" si="0"/>
        <v/>
      </c>
      <c r="C88" s="18" t="str">
        <f t="shared" si="1"/>
        <v/>
      </c>
      <c r="D88" s="18" t="str">
        <f t="shared" si="2"/>
        <v/>
      </c>
      <c r="E88" s="18" t="str">
        <f t="shared" si="3"/>
        <v/>
      </c>
      <c r="F88" s="189" t="str">
        <f t="shared" si="4"/>
        <v/>
      </c>
    </row>
    <row r="89" spans="1:6">
      <c r="A89" s="190" t="str">
        <f>IF(COUNTIF($A$7:$A$17,COLUMN(BM$1))&lt;&gt;0,COLUMN(BM$1),"")</f>
        <v/>
      </c>
      <c r="B89" s="31" t="str">
        <f t="shared" ref="B89:B152" si="5">IFERROR(VLOOKUP(A89,$A$7:$B$17,2,0),"")</f>
        <v/>
      </c>
      <c r="C89" s="18" t="str">
        <f t="shared" ref="C89:C152" si="6">IF(A89="","",SUMIF($A$7:$A$17,$A89,E$7:E$17))</f>
        <v/>
      </c>
      <c r="D89" s="18" t="str">
        <f t="shared" ref="D89:D152" si="7">IF(A89="","",SUMIF($A$7:$A$17,$A89,F$7:F$17))</f>
        <v/>
      </c>
      <c r="E89" s="18" t="str">
        <f t="shared" ref="E89:E152" si="8">IF(A89="","",SUMIF($A$7:$A$17,$A89,G$7:G$17))</f>
        <v/>
      </c>
      <c r="F89" s="189" t="str">
        <f t="shared" ref="F89:F152" si="9">IF(A89="","",_xlfn.MAXIFS($I$7:$I$17,$A$7:$A$17,A89))</f>
        <v/>
      </c>
    </row>
    <row r="90" spans="1:6">
      <c r="A90" s="190" t="str">
        <f>IF(COUNTIF($A$7:$A$17,COLUMN(BN$1))&lt;&gt;0,COLUMN(BN$1),"")</f>
        <v/>
      </c>
      <c r="B90" s="31" t="str">
        <f t="shared" si="5"/>
        <v/>
      </c>
      <c r="C90" s="18" t="str">
        <f t="shared" si="6"/>
        <v/>
      </c>
      <c r="D90" s="18" t="str">
        <f t="shared" si="7"/>
        <v/>
      </c>
      <c r="E90" s="18" t="str">
        <f t="shared" si="8"/>
        <v/>
      </c>
      <c r="F90" s="189" t="str">
        <f t="shared" si="9"/>
        <v/>
      </c>
    </row>
    <row r="91" spans="1:6">
      <c r="A91" s="190" t="str">
        <f>IF(COUNTIF($A$7:$A$17,COLUMN(BO$1))&lt;&gt;0,COLUMN(BO$1),"")</f>
        <v/>
      </c>
      <c r="B91" s="31" t="str">
        <f t="shared" si="5"/>
        <v/>
      </c>
      <c r="C91" s="18" t="str">
        <f t="shared" si="6"/>
        <v/>
      </c>
      <c r="D91" s="18" t="str">
        <f t="shared" si="7"/>
        <v/>
      </c>
      <c r="E91" s="18" t="str">
        <f t="shared" si="8"/>
        <v/>
      </c>
      <c r="F91" s="189" t="str">
        <f t="shared" si="9"/>
        <v/>
      </c>
    </row>
    <row r="92" spans="1:6">
      <c r="A92" s="190" t="str">
        <f>IF(COUNTIF($A$7:$A$17,COLUMN(BP$1))&lt;&gt;0,COLUMN(BP$1),"")</f>
        <v/>
      </c>
      <c r="B92" s="31" t="str">
        <f t="shared" si="5"/>
        <v/>
      </c>
      <c r="C92" s="18" t="str">
        <f t="shared" si="6"/>
        <v/>
      </c>
      <c r="D92" s="18" t="str">
        <f t="shared" si="7"/>
        <v/>
      </c>
      <c r="E92" s="18" t="str">
        <f t="shared" si="8"/>
        <v/>
      </c>
      <c r="F92" s="189" t="str">
        <f t="shared" si="9"/>
        <v/>
      </c>
    </row>
    <row r="93" spans="1:6">
      <c r="A93" s="190" t="str">
        <f>IF(COUNTIF($A$7:$A$17,COLUMN(BQ$1))&lt;&gt;0,COLUMN(BQ$1),"")</f>
        <v/>
      </c>
      <c r="B93" s="31" t="str">
        <f t="shared" si="5"/>
        <v/>
      </c>
      <c r="C93" s="18" t="str">
        <f t="shared" si="6"/>
        <v/>
      </c>
      <c r="D93" s="18" t="str">
        <f t="shared" si="7"/>
        <v/>
      </c>
      <c r="E93" s="18" t="str">
        <f t="shared" si="8"/>
        <v/>
      </c>
      <c r="F93" s="189" t="str">
        <f t="shared" si="9"/>
        <v/>
      </c>
    </row>
    <row r="94" spans="1:6">
      <c r="A94" s="190" t="str">
        <f>IF(COUNTIF($A$7:$A$17,COLUMN(BR$1))&lt;&gt;0,COLUMN(BR$1),"")</f>
        <v/>
      </c>
      <c r="B94" s="31" t="str">
        <f t="shared" si="5"/>
        <v/>
      </c>
      <c r="C94" s="18" t="str">
        <f t="shared" si="6"/>
        <v/>
      </c>
      <c r="D94" s="18" t="str">
        <f t="shared" si="7"/>
        <v/>
      </c>
      <c r="E94" s="18" t="str">
        <f t="shared" si="8"/>
        <v/>
      </c>
      <c r="F94" s="189" t="str">
        <f t="shared" si="9"/>
        <v/>
      </c>
    </row>
    <row r="95" spans="1:6">
      <c r="A95" s="190" t="str">
        <f>IF(COUNTIF($A$7:$A$17,COLUMN(BS$1))&lt;&gt;0,COLUMN(BS$1),"")</f>
        <v/>
      </c>
      <c r="B95" s="31" t="str">
        <f t="shared" si="5"/>
        <v/>
      </c>
      <c r="C95" s="18" t="str">
        <f t="shared" si="6"/>
        <v/>
      </c>
      <c r="D95" s="18" t="str">
        <f t="shared" si="7"/>
        <v/>
      </c>
      <c r="E95" s="18" t="str">
        <f t="shared" si="8"/>
        <v/>
      </c>
      <c r="F95" s="189" t="str">
        <f t="shared" si="9"/>
        <v/>
      </c>
    </row>
    <row r="96" spans="1:6">
      <c r="A96" s="190" t="str">
        <f>IF(COUNTIF($A$7:$A$17,COLUMN(BT$1))&lt;&gt;0,COLUMN(BT$1),"")</f>
        <v/>
      </c>
      <c r="B96" s="31" t="str">
        <f t="shared" si="5"/>
        <v/>
      </c>
      <c r="C96" s="18" t="str">
        <f t="shared" si="6"/>
        <v/>
      </c>
      <c r="D96" s="18" t="str">
        <f t="shared" si="7"/>
        <v/>
      </c>
      <c r="E96" s="18" t="str">
        <f t="shared" si="8"/>
        <v/>
      </c>
      <c r="F96" s="189" t="str">
        <f t="shared" si="9"/>
        <v/>
      </c>
    </row>
    <row r="97" spans="1:6">
      <c r="A97" s="190" t="str">
        <f>IF(COUNTIF($A$7:$A$17,COLUMN(BU$1))&lt;&gt;0,COLUMN(BU$1),"")</f>
        <v/>
      </c>
      <c r="B97" s="31" t="str">
        <f t="shared" si="5"/>
        <v/>
      </c>
      <c r="C97" s="18" t="str">
        <f t="shared" si="6"/>
        <v/>
      </c>
      <c r="D97" s="18" t="str">
        <f t="shared" si="7"/>
        <v/>
      </c>
      <c r="E97" s="18" t="str">
        <f t="shared" si="8"/>
        <v/>
      </c>
      <c r="F97" s="189" t="str">
        <f t="shared" si="9"/>
        <v/>
      </c>
    </row>
    <row r="98" spans="1:6">
      <c r="A98" s="190" t="str">
        <f>IF(COUNTIF($A$7:$A$17,COLUMN(BV$1))&lt;&gt;0,COLUMN(BV$1),"")</f>
        <v/>
      </c>
      <c r="B98" s="31" t="str">
        <f t="shared" si="5"/>
        <v/>
      </c>
      <c r="C98" s="18" t="str">
        <f t="shared" si="6"/>
        <v/>
      </c>
      <c r="D98" s="18" t="str">
        <f t="shared" si="7"/>
        <v/>
      </c>
      <c r="E98" s="18" t="str">
        <f t="shared" si="8"/>
        <v/>
      </c>
      <c r="F98" s="189" t="str">
        <f t="shared" si="9"/>
        <v/>
      </c>
    </row>
    <row r="99" spans="1:6">
      <c r="A99" s="190" t="str">
        <f>IF(COUNTIF($A$7:$A$17,COLUMN(BW$1))&lt;&gt;0,COLUMN(BW$1),"")</f>
        <v/>
      </c>
      <c r="B99" s="31" t="str">
        <f t="shared" si="5"/>
        <v/>
      </c>
      <c r="C99" s="18" t="str">
        <f t="shared" si="6"/>
        <v/>
      </c>
      <c r="D99" s="18" t="str">
        <f t="shared" si="7"/>
        <v/>
      </c>
      <c r="E99" s="18" t="str">
        <f t="shared" si="8"/>
        <v/>
      </c>
      <c r="F99" s="189" t="str">
        <f t="shared" si="9"/>
        <v/>
      </c>
    </row>
    <row r="100" spans="1:6">
      <c r="A100" s="190" t="str">
        <f>IF(COUNTIF($A$7:$A$17,COLUMN(BX$1))&lt;&gt;0,COLUMN(BX$1),"")</f>
        <v/>
      </c>
      <c r="B100" s="31" t="str">
        <f t="shared" si="5"/>
        <v/>
      </c>
      <c r="C100" s="18" t="str">
        <f t="shared" si="6"/>
        <v/>
      </c>
      <c r="D100" s="18" t="str">
        <f t="shared" si="7"/>
        <v/>
      </c>
      <c r="E100" s="18" t="str">
        <f t="shared" si="8"/>
        <v/>
      </c>
      <c r="F100" s="189" t="str">
        <f t="shared" si="9"/>
        <v/>
      </c>
    </row>
    <row r="101" spans="1:6">
      <c r="A101" s="190" t="str">
        <f>IF(COUNTIF($A$7:$A$17,COLUMN(BY$1))&lt;&gt;0,COLUMN(BY$1),"")</f>
        <v/>
      </c>
      <c r="B101" s="31" t="str">
        <f t="shared" si="5"/>
        <v/>
      </c>
      <c r="C101" s="18" t="str">
        <f t="shared" si="6"/>
        <v/>
      </c>
      <c r="D101" s="18" t="str">
        <f t="shared" si="7"/>
        <v/>
      </c>
      <c r="E101" s="18" t="str">
        <f t="shared" si="8"/>
        <v/>
      </c>
      <c r="F101" s="189" t="str">
        <f t="shared" si="9"/>
        <v/>
      </c>
    </row>
    <row r="102" spans="1:6">
      <c r="A102" s="190" t="str">
        <f>IF(COUNTIF($A$7:$A$17,COLUMN(BZ$1))&lt;&gt;0,COLUMN(BZ$1),"")</f>
        <v/>
      </c>
      <c r="B102" s="31" t="str">
        <f t="shared" si="5"/>
        <v/>
      </c>
      <c r="C102" s="18" t="str">
        <f t="shared" si="6"/>
        <v/>
      </c>
      <c r="D102" s="18" t="str">
        <f t="shared" si="7"/>
        <v/>
      </c>
      <c r="E102" s="18" t="str">
        <f t="shared" si="8"/>
        <v/>
      </c>
      <c r="F102" s="189" t="str">
        <f t="shared" si="9"/>
        <v/>
      </c>
    </row>
    <row r="103" spans="1:6">
      <c r="A103" s="190" t="str">
        <f>IF(COUNTIF($A$7:$A$17,COLUMN(CA$1))&lt;&gt;0,COLUMN(CA$1),"")</f>
        <v/>
      </c>
      <c r="B103" s="31" t="str">
        <f t="shared" si="5"/>
        <v/>
      </c>
      <c r="C103" s="18" t="str">
        <f t="shared" si="6"/>
        <v/>
      </c>
      <c r="D103" s="18" t="str">
        <f t="shared" si="7"/>
        <v/>
      </c>
      <c r="E103" s="18" t="str">
        <f t="shared" si="8"/>
        <v/>
      </c>
      <c r="F103" s="189" t="str">
        <f t="shared" si="9"/>
        <v/>
      </c>
    </row>
    <row r="104" spans="1:6">
      <c r="A104" s="190" t="str">
        <f>IF(COUNTIF($A$7:$A$17,COLUMN(CB$1))&lt;&gt;0,COLUMN(CB$1),"")</f>
        <v/>
      </c>
      <c r="B104" s="31" t="str">
        <f t="shared" si="5"/>
        <v/>
      </c>
      <c r="C104" s="18" t="str">
        <f t="shared" si="6"/>
        <v/>
      </c>
      <c r="D104" s="18" t="str">
        <f t="shared" si="7"/>
        <v/>
      </c>
      <c r="E104" s="18" t="str">
        <f t="shared" si="8"/>
        <v/>
      </c>
      <c r="F104" s="189" t="str">
        <f t="shared" si="9"/>
        <v/>
      </c>
    </row>
    <row r="105" spans="1:6">
      <c r="A105" s="190" t="str">
        <f>IF(COUNTIF($A$7:$A$17,COLUMN(CC$1))&lt;&gt;0,COLUMN(CC$1),"")</f>
        <v/>
      </c>
      <c r="B105" s="31" t="str">
        <f t="shared" si="5"/>
        <v/>
      </c>
      <c r="C105" s="18" t="str">
        <f t="shared" si="6"/>
        <v/>
      </c>
      <c r="D105" s="18" t="str">
        <f t="shared" si="7"/>
        <v/>
      </c>
      <c r="E105" s="18" t="str">
        <f t="shared" si="8"/>
        <v/>
      </c>
      <c r="F105" s="189" t="str">
        <f t="shared" si="9"/>
        <v/>
      </c>
    </row>
    <row r="106" spans="1:6">
      <c r="A106" s="190" t="str">
        <f>IF(COUNTIF($A$7:$A$17,COLUMN(CD$1))&lt;&gt;0,COLUMN(CD$1),"")</f>
        <v/>
      </c>
      <c r="B106" s="31" t="str">
        <f t="shared" si="5"/>
        <v/>
      </c>
      <c r="C106" s="18" t="str">
        <f t="shared" si="6"/>
        <v/>
      </c>
      <c r="D106" s="18" t="str">
        <f t="shared" si="7"/>
        <v/>
      </c>
      <c r="E106" s="18" t="str">
        <f t="shared" si="8"/>
        <v/>
      </c>
      <c r="F106" s="189" t="str">
        <f t="shared" si="9"/>
        <v/>
      </c>
    </row>
    <row r="107" spans="1:6">
      <c r="A107" s="190" t="str">
        <f>IF(COUNTIF($A$7:$A$17,COLUMN(CE$1))&lt;&gt;0,COLUMN(CE$1),"")</f>
        <v/>
      </c>
      <c r="B107" s="31" t="str">
        <f t="shared" si="5"/>
        <v/>
      </c>
      <c r="C107" s="18" t="str">
        <f t="shared" si="6"/>
        <v/>
      </c>
      <c r="D107" s="18" t="str">
        <f t="shared" si="7"/>
        <v/>
      </c>
      <c r="E107" s="18" t="str">
        <f t="shared" si="8"/>
        <v/>
      </c>
      <c r="F107" s="189" t="str">
        <f t="shared" si="9"/>
        <v/>
      </c>
    </row>
    <row r="108" spans="1:6">
      <c r="A108" s="190" t="str">
        <f>IF(COUNTIF($A$7:$A$17,COLUMN(CF$1))&lt;&gt;0,COLUMN(CF$1),"")</f>
        <v/>
      </c>
      <c r="B108" s="31" t="str">
        <f t="shared" si="5"/>
        <v/>
      </c>
      <c r="C108" s="18" t="str">
        <f t="shared" si="6"/>
        <v/>
      </c>
      <c r="D108" s="18" t="str">
        <f t="shared" si="7"/>
        <v/>
      </c>
      <c r="E108" s="18" t="str">
        <f t="shared" si="8"/>
        <v/>
      </c>
      <c r="F108" s="189" t="str">
        <f t="shared" si="9"/>
        <v/>
      </c>
    </row>
    <row r="109" spans="1:6">
      <c r="A109" s="190" t="str">
        <f>IF(COUNTIF($A$7:$A$17,COLUMN(CG$1))&lt;&gt;0,COLUMN(CG$1),"")</f>
        <v/>
      </c>
      <c r="B109" s="31" t="str">
        <f t="shared" si="5"/>
        <v/>
      </c>
      <c r="C109" s="18" t="str">
        <f t="shared" si="6"/>
        <v/>
      </c>
      <c r="D109" s="18" t="str">
        <f t="shared" si="7"/>
        <v/>
      </c>
      <c r="E109" s="18" t="str">
        <f t="shared" si="8"/>
        <v/>
      </c>
      <c r="F109" s="189" t="str">
        <f t="shared" si="9"/>
        <v/>
      </c>
    </row>
    <row r="110" spans="1:6">
      <c r="A110" s="190" t="str">
        <f>IF(COUNTIF($A$7:$A$17,COLUMN(CH$1))&lt;&gt;0,COLUMN(CH$1),"")</f>
        <v/>
      </c>
      <c r="B110" s="31" t="str">
        <f t="shared" si="5"/>
        <v/>
      </c>
      <c r="C110" s="18" t="str">
        <f t="shared" si="6"/>
        <v/>
      </c>
      <c r="D110" s="18" t="str">
        <f t="shared" si="7"/>
        <v/>
      </c>
      <c r="E110" s="18" t="str">
        <f t="shared" si="8"/>
        <v/>
      </c>
      <c r="F110" s="189" t="str">
        <f t="shared" si="9"/>
        <v/>
      </c>
    </row>
    <row r="111" spans="1:6">
      <c r="A111" s="190" t="str">
        <f>IF(COUNTIF($A$7:$A$17,COLUMN(CI$1))&lt;&gt;0,COLUMN(CI$1),"")</f>
        <v/>
      </c>
      <c r="B111" s="31" t="str">
        <f t="shared" si="5"/>
        <v/>
      </c>
      <c r="C111" s="18" t="str">
        <f t="shared" si="6"/>
        <v/>
      </c>
      <c r="D111" s="18" t="str">
        <f t="shared" si="7"/>
        <v/>
      </c>
      <c r="E111" s="18" t="str">
        <f t="shared" si="8"/>
        <v/>
      </c>
      <c r="F111" s="189" t="str">
        <f t="shared" si="9"/>
        <v/>
      </c>
    </row>
    <row r="112" spans="1:6">
      <c r="A112" s="190" t="str">
        <f>IF(COUNTIF($A$7:$A$17,COLUMN(CJ$1))&lt;&gt;0,COLUMN(CJ$1),"")</f>
        <v/>
      </c>
      <c r="B112" s="31" t="str">
        <f t="shared" si="5"/>
        <v/>
      </c>
      <c r="C112" s="18" t="str">
        <f t="shared" si="6"/>
        <v/>
      </c>
      <c r="D112" s="18" t="str">
        <f t="shared" si="7"/>
        <v/>
      </c>
      <c r="E112" s="18" t="str">
        <f t="shared" si="8"/>
        <v/>
      </c>
      <c r="F112" s="189" t="str">
        <f t="shared" si="9"/>
        <v/>
      </c>
    </row>
    <row r="113" spans="1:6">
      <c r="A113" s="190" t="str">
        <f>IF(COUNTIF($A$7:$A$17,COLUMN(CK$1))&lt;&gt;0,COLUMN(CK$1),"")</f>
        <v/>
      </c>
      <c r="B113" s="31" t="str">
        <f t="shared" si="5"/>
        <v/>
      </c>
      <c r="C113" s="18" t="str">
        <f t="shared" si="6"/>
        <v/>
      </c>
      <c r="D113" s="18" t="str">
        <f t="shared" si="7"/>
        <v/>
      </c>
      <c r="E113" s="18" t="str">
        <f t="shared" si="8"/>
        <v/>
      </c>
      <c r="F113" s="189" t="str">
        <f t="shared" si="9"/>
        <v/>
      </c>
    </row>
    <row r="114" spans="1:6">
      <c r="A114" s="190" t="str">
        <f>IF(COUNTIF($A$7:$A$17,COLUMN(CL$1))&lt;&gt;0,COLUMN(CL$1),"")</f>
        <v/>
      </c>
      <c r="B114" s="31" t="str">
        <f t="shared" si="5"/>
        <v/>
      </c>
      <c r="C114" s="18" t="str">
        <f t="shared" si="6"/>
        <v/>
      </c>
      <c r="D114" s="18" t="str">
        <f t="shared" si="7"/>
        <v/>
      </c>
      <c r="E114" s="18" t="str">
        <f t="shared" si="8"/>
        <v/>
      </c>
      <c r="F114" s="189" t="str">
        <f t="shared" si="9"/>
        <v/>
      </c>
    </row>
    <row r="115" spans="1:6">
      <c r="A115" s="190" t="str">
        <f>IF(COUNTIF($A$7:$A$17,COLUMN(CM$1))&lt;&gt;0,COLUMN(CM$1),"")</f>
        <v/>
      </c>
      <c r="B115" s="31" t="str">
        <f t="shared" si="5"/>
        <v/>
      </c>
      <c r="C115" s="18" t="str">
        <f t="shared" si="6"/>
        <v/>
      </c>
      <c r="D115" s="18" t="str">
        <f t="shared" si="7"/>
        <v/>
      </c>
      <c r="E115" s="18" t="str">
        <f t="shared" si="8"/>
        <v/>
      </c>
      <c r="F115" s="189" t="str">
        <f t="shared" si="9"/>
        <v/>
      </c>
    </row>
    <row r="116" spans="1:6">
      <c r="A116" s="190" t="str">
        <f>IF(COUNTIF($A$7:$A$17,COLUMN(CN$1))&lt;&gt;0,COLUMN(CN$1),"")</f>
        <v/>
      </c>
      <c r="B116" s="31" t="str">
        <f t="shared" si="5"/>
        <v/>
      </c>
      <c r="C116" s="18" t="str">
        <f t="shared" si="6"/>
        <v/>
      </c>
      <c r="D116" s="18" t="str">
        <f t="shared" si="7"/>
        <v/>
      </c>
      <c r="E116" s="18" t="str">
        <f t="shared" si="8"/>
        <v/>
      </c>
      <c r="F116" s="189" t="str">
        <f t="shared" si="9"/>
        <v/>
      </c>
    </row>
    <row r="117" spans="1:6">
      <c r="A117" s="190" t="str">
        <f>IF(COUNTIF($A$7:$A$17,COLUMN(CO$1))&lt;&gt;0,COLUMN(CO$1),"")</f>
        <v/>
      </c>
      <c r="B117" s="31" t="str">
        <f t="shared" si="5"/>
        <v/>
      </c>
      <c r="C117" s="18" t="str">
        <f t="shared" si="6"/>
        <v/>
      </c>
      <c r="D117" s="18" t="str">
        <f t="shared" si="7"/>
        <v/>
      </c>
      <c r="E117" s="18" t="str">
        <f t="shared" si="8"/>
        <v/>
      </c>
      <c r="F117" s="189" t="str">
        <f t="shared" si="9"/>
        <v/>
      </c>
    </row>
    <row r="118" spans="1:6">
      <c r="A118" s="190" t="str">
        <f>IF(COUNTIF($A$7:$A$17,COLUMN(CP$1))&lt;&gt;0,COLUMN(CP$1),"")</f>
        <v/>
      </c>
      <c r="B118" s="31" t="str">
        <f t="shared" si="5"/>
        <v/>
      </c>
      <c r="C118" s="18" t="str">
        <f t="shared" si="6"/>
        <v/>
      </c>
      <c r="D118" s="18" t="str">
        <f t="shared" si="7"/>
        <v/>
      </c>
      <c r="E118" s="18" t="str">
        <f t="shared" si="8"/>
        <v/>
      </c>
      <c r="F118" s="189" t="str">
        <f t="shared" si="9"/>
        <v/>
      </c>
    </row>
    <row r="119" spans="1:6">
      <c r="A119" s="190" t="str">
        <f>IF(COUNTIF($A$7:$A$17,COLUMN(CQ$1))&lt;&gt;0,COLUMN(CQ$1),"")</f>
        <v/>
      </c>
      <c r="B119" s="31" t="str">
        <f t="shared" si="5"/>
        <v/>
      </c>
      <c r="C119" s="18" t="str">
        <f t="shared" si="6"/>
        <v/>
      </c>
      <c r="D119" s="18" t="str">
        <f t="shared" si="7"/>
        <v/>
      </c>
      <c r="E119" s="18" t="str">
        <f t="shared" si="8"/>
        <v/>
      </c>
      <c r="F119" s="189" t="str">
        <f t="shared" si="9"/>
        <v/>
      </c>
    </row>
    <row r="120" spans="1:6">
      <c r="A120" s="190" t="str">
        <f>IF(COUNTIF($A$7:$A$17,COLUMN(CR$1))&lt;&gt;0,COLUMN(CR$1),"")</f>
        <v/>
      </c>
      <c r="B120" s="31" t="str">
        <f t="shared" si="5"/>
        <v/>
      </c>
      <c r="C120" s="18" t="str">
        <f t="shared" si="6"/>
        <v/>
      </c>
      <c r="D120" s="18" t="str">
        <f t="shared" si="7"/>
        <v/>
      </c>
      <c r="E120" s="18" t="str">
        <f t="shared" si="8"/>
        <v/>
      </c>
      <c r="F120" s="189" t="str">
        <f t="shared" si="9"/>
        <v/>
      </c>
    </row>
    <row r="121" spans="1:6">
      <c r="A121" s="190" t="str">
        <f>IF(COUNTIF($A$7:$A$17,COLUMN(CS$1))&lt;&gt;0,COLUMN(CS$1),"")</f>
        <v/>
      </c>
      <c r="B121" s="31" t="str">
        <f t="shared" si="5"/>
        <v/>
      </c>
      <c r="C121" s="18" t="str">
        <f t="shared" si="6"/>
        <v/>
      </c>
      <c r="D121" s="18" t="str">
        <f t="shared" si="7"/>
        <v/>
      </c>
      <c r="E121" s="18" t="str">
        <f t="shared" si="8"/>
        <v/>
      </c>
      <c r="F121" s="189" t="str">
        <f t="shared" si="9"/>
        <v/>
      </c>
    </row>
    <row r="122" spans="1:6">
      <c r="A122" s="190" t="str">
        <f>IF(COUNTIF($A$7:$A$17,COLUMN(CT$1))&lt;&gt;0,COLUMN(CT$1),"")</f>
        <v/>
      </c>
      <c r="B122" s="31" t="str">
        <f t="shared" si="5"/>
        <v/>
      </c>
      <c r="C122" s="18" t="str">
        <f t="shared" si="6"/>
        <v/>
      </c>
      <c r="D122" s="18" t="str">
        <f t="shared" si="7"/>
        <v/>
      </c>
      <c r="E122" s="18" t="str">
        <f t="shared" si="8"/>
        <v/>
      </c>
      <c r="F122" s="189" t="str">
        <f t="shared" si="9"/>
        <v/>
      </c>
    </row>
    <row r="123" spans="1:6">
      <c r="A123" s="190" t="str">
        <f>IF(COUNTIF($A$7:$A$17,COLUMN(CU$1))&lt;&gt;0,COLUMN(CU$1),"")</f>
        <v/>
      </c>
      <c r="B123" s="31" t="str">
        <f t="shared" si="5"/>
        <v/>
      </c>
      <c r="C123" s="18" t="str">
        <f t="shared" si="6"/>
        <v/>
      </c>
      <c r="D123" s="18" t="str">
        <f t="shared" si="7"/>
        <v/>
      </c>
      <c r="E123" s="18" t="str">
        <f t="shared" si="8"/>
        <v/>
      </c>
      <c r="F123" s="189" t="str">
        <f t="shared" si="9"/>
        <v/>
      </c>
    </row>
    <row r="124" spans="1:6">
      <c r="A124" s="190" t="str">
        <f>IF(COUNTIF($A$7:$A$17,COLUMN(CV$1))&lt;&gt;0,COLUMN(CV$1),"")</f>
        <v/>
      </c>
      <c r="B124" s="31" t="str">
        <f t="shared" si="5"/>
        <v/>
      </c>
      <c r="C124" s="18" t="str">
        <f t="shared" si="6"/>
        <v/>
      </c>
      <c r="D124" s="18" t="str">
        <f t="shared" si="7"/>
        <v/>
      </c>
      <c r="E124" s="18" t="str">
        <f t="shared" si="8"/>
        <v/>
      </c>
      <c r="F124" s="189" t="str">
        <f t="shared" si="9"/>
        <v/>
      </c>
    </row>
    <row r="125" spans="1:6">
      <c r="A125" s="190" t="str">
        <f>IF(COUNTIF($A$7:$A$17,COLUMN(CW$1))&lt;&gt;0,COLUMN(CW$1),"")</f>
        <v/>
      </c>
      <c r="B125" s="31" t="str">
        <f t="shared" si="5"/>
        <v/>
      </c>
      <c r="C125" s="18" t="str">
        <f t="shared" si="6"/>
        <v/>
      </c>
      <c r="D125" s="18" t="str">
        <f t="shared" si="7"/>
        <v/>
      </c>
      <c r="E125" s="18" t="str">
        <f t="shared" si="8"/>
        <v/>
      </c>
      <c r="F125" s="189" t="str">
        <f t="shared" si="9"/>
        <v/>
      </c>
    </row>
    <row r="126" spans="1:6">
      <c r="A126" s="190" t="str">
        <f>IF(COUNTIF($A$7:$A$17,COLUMN(CX$1))&lt;&gt;0,COLUMN(CX$1),"")</f>
        <v/>
      </c>
      <c r="B126" s="31" t="str">
        <f t="shared" si="5"/>
        <v/>
      </c>
      <c r="C126" s="18" t="str">
        <f t="shared" si="6"/>
        <v/>
      </c>
      <c r="D126" s="18" t="str">
        <f t="shared" si="7"/>
        <v/>
      </c>
      <c r="E126" s="18" t="str">
        <f t="shared" si="8"/>
        <v/>
      </c>
      <c r="F126" s="189" t="str">
        <f t="shared" si="9"/>
        <v/>
      </c>
    </row>
    <row r="127" spans="1:6">
      <c r="A127" s="190" t="str">
        <f>IF(COUNTIF($A$7:$A$17,COLUMN(CY$1))&lt;&gt;0,COLUMN(CY$1),"")</f>
        <v/>
      </c>
      <c r="B127" s="31" t="str">
        <f t="shared" si="5"/>
        <v/>
      </c>
      <c r="C127" s="18" t="str">
        <f t="shared" si="6"/>
        <v/>
      </c>
      <c r="D127" s="18" t="str">
        <f t="shared" si="7"/>
        <v/>
      </c>
      <c r="E127" s="18" t="str">
        <f t="shared" si="8"/>
        <v/>
      </c>
      <c r="F127" s="189" t="str">
        <f t="shared" si="9"/>
        <v/>
      </c>
    </row>
    <row r="128" spans="1:6">
      <c r="A128" s="190" t="str">
        <f>IF(COUNTIF($A$7:$A$17,COLUMN(CZ$1))&lt;&gt;0,COLUMN(CZ$1),"")</f>
        <v/>
      </c>
      <c r="B128" s="31" t="str">
        <f t="shared" si="5"/>
        <v/>
      </c>
      <c r="C128" s="18" t="str">
        <f t="shared" si="6"/>
        <v/>
      </c>
      <c r="D128" s="18" t="str">
        <f t="shared" si="7"/>
        <v/>
      </c>
      <c r="E128" s="18" t="str">
        <f t="shared" si="8"/>
        <v/>
      </c>
      <c r="F128" s="189" t="str">
        <f t="shared" si="9"/>
        <v/>
      </c>
    </row>
    <row r="129" spans="1:6">
      <c r="A129" s="190" t="str">
        <f>IF(COUNTIF($A$7:$A$17,COLUMN(DA$1))&lt;&gt;0,COLUMN(DA$1),"")</f>
        <v/>
      </c>
      <c r="B129" s="31" t="str">
        <f t="shared" si="5"/>
        <v/>
      </c>
      <c r="C129" s="18" t="str">
        <f t="shared" si="6"/>
        <v/>
      </c>
      <c r="D129" s="18" t="str">
        <f t="shared" si="7"/>
        <v/>
      </c>
      <c r="E129" s="18" t="str">
        <f t="shared" si="8"/>
        <v/>
      </c>
      <c r="F129" s="189" t="str">
        <f t="shared" si="9"/>
        <v/>
      </c>
    </row>
    <row r="130" spans="1:6">
      <c r="A130" s="190" t="str">
        <f>IF(COUNTIF($A$7:$A$17,COLUMN(DB$1))&lt;&gt;0,COLUMN(DB$1),"")</f>
        <v/>
      </c>
      <c r="B130" s="31" t="str">
        <f t="shared" si="5"/>
        <v/>
      </c>
      <c r="C130" s="18" t="str">
        <f t="shared" si="6"/>
        <v/>
      </c>
      <c r="D130" s="18" t="str">
        <f t="shared" si="7"/>
        <v/>
      </c>
      <c r="E130" s="18" t="str">
        <f t="shared" si="8"/>
        <v/>
      </c>
      <c r="F130" s="189" t="str">
        <f t="shared" si="9"/>
        <v/>
      </c>
    </row>
    <row r="131" spans="1:6">
      <c r="A131" s="190" t="str">
        <f>IF(COUNTIF($A$7:$A$17,COLUMN(DC$1))&lt;&gt;0,COLUMN(DC$1),"")</f>
        <v/>
      </c>
      <c r="B131" s="31" t="str">
        <f t="shared" si="5"/>
        <v/>
      </c>
      <c r="C131" s="18" t="str">
        <f t="shared" si="6"/>
        <v/>
      </c>
      <c r="D131" s="18" t="str">
        <f t="shared" si="7"/>
        <v/>
      </c>
      <c r="E131" s="18" t="str">
        <f t="shared" si="8"/>
        <v/>
      </c>
      <c r="F131" s="189" t="str">
        <f t="shared" si="9"/>
        <v/>
      </c>
    </row>
    <row r="132" spans="1:6">
      <c r="A132" s="190" t="str">
        <f>IF(COUNTIF($A$7:$A$17,COLUMN(DD$1))&lt;&gt;0,COLUMN(DD$1),"")</f>
        <v/>
      </c>
      <c r="B132" s="31" t="str">
        <f t="shared" si="5"/>
        <v/>
      </c>
      <c r="C132" s="18" t="str">
        <f t="shared" si="6"/>
        <v/>
      </c>
      <c r="D132" s="18" t="str">
        <f t="shared" si="7"/>
        <v/>
      </c>
      <c r="E132" s="18" t="str">
        <f t="shared" si="8"/>
        <v/>
      </c>
      <c r="F132" s="189" t="str">
        <f t="shared" si="9"/>
        <v/>
      </c>
    </row>
    <row r="133" spans="1:6">
      <c r="A133" s="190" t="str">
        <f>IF(COUNTIF($A$7:$A$17,COLUMN(DE$1))&lt;&gt;0,COLUMN(DE$1),"")</f>
        <v/>
      </c>
      <c r="B133" s="31" t="str">
        <f t="shared" si="5"/>
        <v/>
      </c>
      <c r="C133" s="18" t="str">
        <f t="shared" si="6"/>
        <v/>
      </c>
      <c r="D133" s="18" t="str">
        <f t="shared" si="7"/>
        <v/>
      </c>
      <c r="E133" s="18" t="str">
        <f t="shared" si="8"/>
        <v/>
      </c>
      <c r="F133" s="189" t="str">
        <f t="shared" si="9"/>
        <v/>
      </c>
    </row>
    <row r="134" spans="1:6">
      <c r="A134" s="190" t="str">
        <f>IF(COUNTIF($A$7:$A$17,COLUMN(DF$1))&lt;&gt;0,COLUMN(DF$1),"")</f>
        <v/>
      </c>
      <c r="B134" s="31" t="str">
        <f t="shared" si="5"/>
        <v/>
      </c>
      <c r="C134" s="18" t="str">
        <f t="shared" si="6"/>
        <v/>
      </c>
      <c r="D134" s="18" t="str">
        <f t="shared" si="7"/>
        <v/>
      </c>
      <c r="E134" s="18" t="str">
        <f t="shared" si="8"/>
        <v/>
      </c>
      <c r="F134" s="189" t="str">
        <f t="shared" si="9"/>
        <v/>
      </c>
    </row>
    <row r="135" spans="1:6">
      <c r="A135" s="190" t="str">
        <f>IF(COUNTIF($A$7:$A$17,COLUMN(DG$1))&lt;&gt;0,COLUMN(DG$1),"")</f>
        <v/>
      </c>
      <c r="B135" s="31" t="str">
        <f t="shared" si="5"/>
        <v/>
      </c>
      <c r="C135" s="18" t="str">
        <f t="shared" si="6"/>
        <v/>
      </c>
      <c r="D135" s="18" t="str">
        <f t="shared" si="7"/>
        <v/>
      </c>
      <c r="E135" s="18" t="str">
        <f t="shared" si="8"/>
        <v/>
      </c>
      <c r="F135" s="189" t="str">
        <f t="shared" si="9"/>
        <v/>
      </c>
    </row>
    <row r="136" spans="1:6">
      <c r="A136" s="190" t="str">
        <f>IF(COUNTIF($A$7:$A$17,COLUMN(DH$1))&lt;&gt;0,COLUMN(DH$1),"")</f>
        <v/>
      </c>
      <c r="B136" s="31" t="str">
        <f t="shared" si="5"/>
        <v/>
      </c>
      <c r="C136" s="18" t="str">
        <f t="shared" si="6"/>
        <v/>
      </c>
      <c r="D136" s="18" t="str">
        <f t="shared" si="7"/>
        <v/>
      </c>
      <c r="E136" s="18" t="str">
        <f t="shared" si="8"/>
        <v/>
      </c>
      <c r="F136" s="189" t="str">
        <f t="shared" si="9"/>
        <v/>
      </c>
    </row>
    <row r="137" spans="1:6">
      <c r="A137" s="190" t="str">
        <f>IF(COUNTIF($A$7:$A$17,COLUMN(DI$1))&lt;&gt;0,COLUMN(DI$1),"")</f>
        <v/>
      </c>
      <c r="B137" s="31" t="str">
        <f t="shared" si="5"/>
        <v/>
      </c>
      <c r="C137" s="18" t="str">
        <f t="shared" si="6"/>
        <v/>
      </c>
      <c r="D137" s="18" t="str">
        <f t="shared" si="7"/>
        <v/>
      </c>
      <c r="E137" s="18" t="str">
        <f t="shared" si="8"/>
        <v/>
      </c>
      <c r="F137" s="189" t="str">
        <f t="shared" si="9"/>
        <v/>
      </c>
    </row>
    <row r="138" spans="1:6">
      <c r="A138" s="190" t="str">
        <f>IF(COUNTIF($A$7:$A$17,COLUMN(DJ$1))&lt;&gt;0,COLUMN(DJ$1),"")</f>
        <v/>
      </c>
      <c r="B138" s="31" t="str">
        <f t="shared" si="5"/>
        <v/>
      </c>
      <c r="C138" s="18" t="str">
        <f t="shared" si="6"/>
        <v/>
      </c>
      <c r="D138" s="18" t="str">
        <f t="shared" si="7"/>
        <v/>
      </c>
      <c r="E138" s="18" t="str">
        <f t="shared" si="8"/>
        <v/>
      </c>
      <c r="F138" s="189" t="str">
        <f t="shared" si="9"/>
        <v/>
      </c>
    </row>
    <row r="139" spans="1:6">
      <c r="A139" s="190" t="str">
        <f>IF(COUNTIF($A$7:$A$17,COLUMN(DK$1))&lt;&gt;0,COLUMN(DK$1),"")</f>
        <v/>
      </c>
      <c r="B139" s="31" t="str">
        <f t="shared" si="5"/>
        <v/>
      </c>
      <c r="C139" s="18" t="str">
        <f t="shared" si="6"/>
        <v/>
      </c>
      <c r="D139" s="18" t="str">
        <f t="shared" si="7"/>
        <v/>
      </c>
      <c r="E139" s="18" t="str">
        <f t="shared" si="8"/>
        <v/>
      </c>
      <c r="F139" s="189" t="str">
        <f t="shared" si="9"/>
        <v/>
      </c>
    </row>
    <row r="140" spans="1:6">
      <c r="A140" s="190" t="str">
        <f>IF(COUNTIF($A$7:$A$17,COLUMN(DL$1))&lt;&gt;0,COLUMN(DL$1),"")</f>
        <v/>
      </c>
      <c r="B140" s="31" t="str">
        <f t="shared" si="5"/>
        <v/>
      </c>
      <c r="C140" s="18" t="str">
        <f t="shared" si="6"/>
        <v/>
      </c>
      <c r="D140" s="18" t="str">
        <f t="shared" si="7"/>
        <v/>
      </c>
      <c r="E140" s="18" t="str">
        <f t="shared" si="8"/>
        <v/>
      </c>
      <c r="F140" s="189" t="str">
        <f t="shared" si="9"/>
        <v/>
      </c>
    </row>
    <row r="141" spans="1:6">
      <c r="A141" s="190" t="str">
        <f>IF(COUNTIF($A$7:$A$17,COLUMN(DM$1))&lt;&gt;0,COLUMN(DM$1),"")</f>
        <v/>
      </c>
      <c r="B141" s="31" t="str">
        <f t="shared" si="5"/>
        <v/>
      </c>
      <c r="C141" s="18" t="str">
        <f t="shared" si="6"/>
        <v/>
      </c>
      <c r="D141" s="18" t="str">
        <f t="shared" si="7"/>
        <v/>
      </c>
      <c r="E141" s="18" t="str">
        <f t="shared" si="8"/>
        <v/>
      </c>
      <c r="F141" s="189" t="str">
        <f t="shared" si="9"/>
        <v/>
      </c>
    </row>
    <row r="142" spans="1:6">
      <c r="A142" s="190" t="str">
        <f>IF(COUNTIF($A$7:$A$17,COLUMN(DN$1))&lt;&gt;0,COLUMN(DN$1),"")</f>
        <v/>
      </c>
      <c r="B142" s="31" t="str">
        <f t="shared" si="5"/>
        <v/>
      </c>
      <c r="C142" s="18" t="str">
        <f t="shared" si="6"/>
        <v/>
      </c>
      <c r="D142" s="18" t="str">
        <f t="shared" si="7"/>
        <v/>
      </c>
      <c r="E142" s="18" t="str">
        <f t="shared" si="8"/>
        <v/>
      </c>
      <c r="F142" s="189" t="str">
        <f t="shared" si="9"/>
        <v/>
      </c>
    </row>
    <row r="143" spans="1:6">
      <c r="A143" s="190" t="str">
        <f>IF(COUNTIF($A$7:$A$17,COLUMN(DO$1))&lt;&gt;0,COLUMN(DO$1),"")</f>
        <v/>
      </c>
      <c r="B143" s="31" t="str">
        <f t="shared" si="5"/>
        <v/>
      </c>
      <c r="C143" s="18" t="str">
        <f t="shared" si="6"/>
        <v/>
      </c>
      <c r="D143" s="18" t="str">
        <f t="shared" si="7"/>
        <v/>
      </c>
      <c r="E143" s="18" t="str">
        <f t="shared" si="8"/>
        <v/>
      </c>
      <c r="F143" s="189" t="str">
        <f t="shared" si="9"/>
        <v/>
      </c>
    </row>
    <row r="144" spans="1:6">
      <c r="A144" s="190" t="str">
        <f>IF(COUNTIF($A$7:$A$17,COLUMN(DP$1))&lt;&gt;0,COLUMN(DP$1),"")</f>
        <v/>
      </c>
      <c r="B144" s="31" t="str">
        <f t="shared" si="5"/>
        <v/>
      </c>
      <c r="C144" s="18" t="str">
        <f t="shared" si="6"/>
        <v/>
      </c>
      <c r="D144" s="18" t="str">
        <f t="shared" si="7"/>
        <v/>
      </c>
      <c r="E144" s="18" t="str">
        <f t="shared" si="8"/>
        <v/>
      </c>
      <c r="F144" s="189" t="str">
        <f t="shared" si="9"/>
        <v/>
      </c>
    </row>
    <row r="145" spans="1:6">
      <c r="A145" s="190" t="str">
        <f>IF(COUNTIF($A$7:$A$17,COLUMN(DQ$1))&lt;&gt;0,COLUMN(DQ$1),"")</f>
        <v/>
      </c>
      <c r="B145" s="31" t="str">
        <f t="shared" si="5"/>
        <v/>
      </c>
      <c r="C145" s="18" t="str">
        <f t="shared" si="6"/>
        <v/>
      </c>
      <c r="D145" s="18" t="str">
        <f t="shared" si="7"/>
        <v/>
      </c>
      <c r="E145" s="18" t="str">
        <f t="shared" si="8"/>
        <v/>
      </c>
      <c r="F145" s="189" t="str">
        <f t="shared" si="9"/>
        <v/>
      </c>
    </row>
    <row r="146" spans="1:6">
      <c r="A146" s="190" t="str">
        <f>IF(COUNTIF($A$7:$A$17,COLUMN(DR$1))&lt;&gt;0,COLUMN(DR$1),"")</f>
        <v/>
      </c>
      <c r="B146" s="31" t="str">
        <f t="shared" si="5"/>
        <v/>
      </c>
      <c r="C146" s="18" t="str">
        <f t="shared" si="6"/>
        <v/>
      </c>
      <c r="D146" s="18" t="str">
        <f t="shared" si="7"/>
        <v/>
      </c>
      <c r="E146" s="18" t="str">
        <f t="shared" si="8"/>
        <v/>
      </c>
      <c r="F146" s="189" t="str">
        <f t="shared" si="9"/>
        <v/>
      </c>
    </row>
    <row r="147" spans="1:6">
      <c r="A147" s="190" t="str">
        <f>IF(COUNTIF($A$7:$A$17,COLUMN(DS$1))&lt;&gt;0,COLUMN(DS$1),"")</f>
        <v/>
      </c>
      <c r="B147" s="31" t="str">
        <f t="shared" si="5"/>
        <v/>
      </c>
      <c r="C147" s="18" t="str">
        <f t="shared" si="6"/>
        <v/>
      </c>
      <c r="D147" s="18" t="str">
        <f t="shared" si="7"/>
        <v/>
      </c>
      <c r="E147" s="18" t="str">
        <f t="shared" si="8"/>
        <v/>
      </c>
      <c r="F147" s="189" t="str">
        <f t="shared" si="9"/>
        <v/>
      </c>
    </row>
    <row r="148" spans="1:6">
      <c r="A148" s="190" t="str">
        <f>IF(COUNTIF($A$7:$A$17,COLUMN(DT$1))&lt;&gt;0,COLUMN(DT$1),"")</f>
        <v/>
      </c>
      <c r="B148" s="31" t="str">
        <f t="shared" si="5"/>
        <v/>
      </c>
      <c r="C148" s="18" t="str">
        <f t="shared" si="6"/>
        <v/>
      </c>
      <c r="D148" s="18" t="str">
        <f t="shared" si="7"/>
        <v/>
      </c>
      <c r="E148" s="18" t="str">
        <f t="shared" si="8"/>
        <v/>
      </c>
      <c r="F148" s="189" t="str">
        <f t="shared" si="9"/>
        <v/>
      </c>
    </row>
    <row r="149" spans="1:6">
      <c r="A149" s="190" t="str">
        <f>IF(COUNTIF($A$7:$A$17,COLUMN(DU$1))&lt;&gt;0,COLUMN(DU$1),"")</f>
        <v/>
      </c>
      <c r="B149" s="31" t="str">
        <f t="shared" si="5"/>
        <v/>
      </c>
      <c r="C149" s="18" t="str">
        <f t="shared" si="6"/>
        <v/>
      </c>
      <c r="D149" s="18" t="str">
        <f t="shared" si="7"/>
        <v/>
      </c>
      <c r="E149" s="18" t="str">
        <f t="shared" si="8"/>
        <v/>
      </c>
      <c r="F149" s="189" t="str">
        <f t="shared" si="9"/>
        <v/>
      </c>
    </row>
    <row r="150" spans="1:6">
      <c r="A150" s="190" t="str">
        <f>IF(COUNTIF($A$7:$A$17,COLUMN(DV$1))&lt;&gt;0,COLUMN(DV$1),"")</f>
        <v/>
      </c>
      <c r="B150" s="31" t="str">
        <f t="shared" si="5"/>
        <v/>
      </c>
      <c r="C150" s="18" t="str">
        <f t="shared" si="6"/>
        <v/>
      </c>
      <c r="D150" s="18" t="str">
        <f t="shared" si="7"/>
        <v/>
      </c>
      <c r="E150" s="18" t="str">
        <f t="shared" si="8"/>
        <v/>
      </c>
      <c r="F150" s="189" t="str">
        <f t="shared" si="9"/>
        <v/>
      </c>
    </row>
    <row r="151" spans="1:6">
      <c r="A151" s="190" t="str">
        <f>IF(COUNTIF($A$7:$A$17,COLUMN(DW$1))&lt;&gt;0,COLUMN(DW$1),"")</f>
        <v/>
      </c>
      <c r="B151" s="31" t="str">
        <f t="shared" si="5"/>
        <v/>
      </c>
      <c r="C151" s="18" t="str">
        <f t="shared" si="6"/>
        <v/>
      </c>
      <c r="D151" s="18" t="str">
        <f t="shared" si="7"/>
        <v/>
      </c>
      <c r="E151" s="18" t="str">
        <f t="shared" si="8"/>
        <v/>
      </c>
      <c r="F151" s="189" t="str">
        <f t="shared" si="9"/>
        <v/>
      </c>
    </row>
    <row r="152" spans="1:6">
      <c r="A152" s="190" t="str">
        <f>IF(COUNTIF($A$7:$A$17,COLUMN(DX$1))&lt;&gt;0,COLUMN(DX$1),"")</f>
        <v/>
      </c>
      <c r="B152" s="31" t="str">
        <f t="shared" si="5"/>
        <v/>
      </c>
      <c r="C152" s="18" t="str">
        <f t="shared" si="6"/>
        <v/>
      </c>
      <c r="D152" s="18" t="str">
        <f t="shared" si="7"/>
        <v/>
      </c>
      <c r="E152" s="18" t="str">
        <f t="shared" si="8"/>
        <v/>
      </c>
      <c r="F152" s="189" t="str">
        <f t="shared" si="9"/>
        <v/>
      </c>
    </row>
    <row r="153" spans="1:6">
      <c r="A153" s="190" t="str">
        <f>IF(COUNTIF($A$7:$A$17,COLUMN(DY$1))&lt;&gt;0,COLUMN(DY$1),"")</f>
        <v/>
      </c>
      <c r="B153" s="31" t="str">
        <f t="shared" ref="B153:B216" si="10">IFERROR(VLOOKUP(A153,$A$7:$B$17,2,0),"")</f>
        <v/>
      </c>
      <c r="C153" s="18" t="str">
        <f t="shared" ref="C153:C216" si="11">IF(A153="","",SUMIF($A$7:$A$17,$A153,E$7:E$17))</f>
        <v/>
      </c>
      <c r="D153" s="18" t="str">
        <f t="shared" ref="D153:D216" si="12">IF(A153="","",SUMIF($A$7:$A$17,$A153,F$7:F$17))</f>
        <v/>
      </c>
      <c r="E153" s="18" t="str">
        <f t="shared" ref="E153:E216" si="13">IF(A153="","",SUMIF($A$7:$A$17,$A153,G$7:G$17))</f>
        <v/>
      </c>
      <c r="F153" s="189" t="str">
        <f t="shared" ref="F153:F216" si="14">IF(A153="","",_xlfn.MAXIFS($I$7:$I$17,$A$7:$A$17,A153))</f>
        <v/>
      </c>
    </row>
    <row r="154" spans="1:6">
      <c r="A154" s="190" t="str">
        <f>IF(COUNTIF($A$7:$A$17,COLUMN(DZ$1))&lt;&gt;0,COLUMN(DZ$1),"")</f>
        <v/>
      </c>
      <c r="B154" s="31" t="str">
        <f t="shared" si="10"/>
        <v/>
      </c>
      <c r="C154" s="18" t="str">
        <f t="shared" si="11"/>
        <v/>
      </c>
      <c r="D154" s="18" t="str">
        <f t="shared" si="12"/>
        <v/>
      </c>
      <c r="E154" s="18" t="str">
        <f t="shared" si="13"/>
        <v/>
      </c>
      <c r="F154" s="189" t="str">
        <f t="shared" si="14"/>
        <v/>
      </c>
    </row>
    <row r="155" spans="1:6">
      <c r="A155" s="190" t="str">
        <f>IF(COUNTIF($A$7:$A$17,COLUMN(EA$1))&lt;&gt;0,COLUMN(EA$1),"")</f>
        <v/>
      </c>
      <c r="B155" s="31" t="str">
        <f t="shared" si="10"/>
        <v/>
      </c>
      <c r="C155" s="18" t="str">
        <f t="shared" si="11"/>
        <v/>
      </c>
      <c r="D155" s="18" t="str">
        <f t="shared" si="12"/>
        <v/>
      </c>
      <c r="E155" s="18" t="str">
        <f t="shared" si="13"/>
        <v/>
      </c>
      <c r="F155" s="189" t="str">
        <f t="shared" si="14"/>
        <v/>
      </c>
    </row>
    <row r="156" spans="1:6">
      <c r="A156" s="190" t="str">
        <f>IF(COUNTIF($A$7:$A$17,COLUMN(EB$1))&lt;&gt;0,COLUMN(EB$1),"")</f>
        <v/>
      </c>
      <c r="B156" s="31" t="str">
        <f t="shared" si="10"/>
        <v/>
      </c>
      <c r="C156" s="18" t="str">
        <f t="shared" si="11"/>
        <v/>
      </c>
      <c r="D156" s="18" t="str">
        <f t="shared" si="12"/>
        <v/>
      </c>
      <c r="E156" s="18" t="str">
        <f t="shared" si="13"/>
        <v/>
      </c>
      <c r="F156" s="189" t="str">
        <f t="shared" si="14"/>
        <v/>
      </c>
    </row>
    <row r="157" spans="1:6">
      <c r="A157" s="190" t="str">
        <f>IF(COUNTIF($A$7:$A$17,COLUMN(EC$1))&lt;&gt;0,COLUMN(EC$1),"")</f>
        <v/>
      </c>
      <c r="B157" s="31" t="str">
        <f t="shared" si="10"/>
        <v/>
      </c>
      <c r="C157" s="18" t="str">
        <f t="shared" si="11"/>
        <v/>
      </c>
      <c r="D157" s="18" t="str">
        <f t="shared" si="12"/>
        <v/>
      </c>
      <c r="E157" s="18" t="str">
        <f t="shared" si="13"/>
        <v/>
      </c>
      <c r="F157" s="189" t="str">
        <f t="shared" si="14"/>
        <v/>
      </c>
    </row>
    <row r="158" spans="1:6">
      <c r="A158" s="190" t="str">
        <f>IF(COUNTIF($A$7:$A$17,COLUMN(ED$1))&lt;&gt;0,COLUMN(ED$1),"")</f>
        <v/>
      </c>
      <c r="B158" s="31" t="str">
        <f t="shared" si="10"/>
        <v/>
      </c>
      <c r="C158" s="18" t="str">
        <f t="shared" si="11"/>
        <v/>
      </c>
      <c r="D158" s="18" t="str">
        <f t="shared" si="12"/>
        <v/>
      </c>
      <c r="E158" s="18" t="str">
        <f t="shared" si="13"/>
        <v/>
      </c>
      <c r="F158" s="189" t="str">
        <f t="shared" si="14"/>
        <v/>
      </c>
    </row>
    <row r="159" spans="1:6">
      <c r="A159" s="190" t="str">
        <f>IF(COUNTIF($A$7:$A$17,COLUMN(EE$1))&lt;&gt;0,COLUMN(EE$1),"")</f>
        <v/>
      </c>
      <c r="B159" s="31" t="str">
        <f t="shared" si="10"/>
        <v/>
      </c>
      <c r="C159" s="18" t="str">
        <f t="shared" si="11"/>
        <v/>
      </c>
      <c r="D159" s="18" t="str">
        <f t="shared" si="12"/>
        <v/>
      </c>
      <c r="E159" s="18" t="str">
        <f t="shared" si="13"/>
        <v/>
      </c>
      <c r="F159" s="189" t="str">
        <f t="shared" si="14"/>
        <v/>
      </c>
    </row>
    <row r="160" spans="1:6">
      <c r="A160" s="190" t="str">
        <f>IF(COUNTIF($A$7:$A$17,COLUMN(EF$1))&lt;&gt;0,COLUMN(EF$1),"")</f>
        <v/>
      </c>
      <c r="B160" s="31" t="str">
        <f t="shared" si="10"/>
        <v/>
      </c>
      <c r="C160" s="18" t="str">
        <f t="shared" si="11"/>
        <v/>
      </c>
      <c r="D160" s="18" t="str">
        <f t="shared" si="12"/>
        <v/>
      </c>
      <c r="E160" s="18" t="str">
        <f t="shared" si="13"/>
        <v/>
      </c>
      <c r="F160" s="189" t="str">
        <f t="shared" si="14"/>
        <v/>
      </c>
    </row>
    <row r="161" spans="1:6">
      <c r="A161" s="190" t="str">
        <f>IF(COUNTIF($A$7:$A$17,COLUMN(EG$1))&lt;&gt;0,COLUMN(EG$1),"")</f>
        <v/>
      </c>
      <c r="B161" s="31" t="str">
        <f t="shared" si="10"/>
        <v/>
      </c>
      <c r="C161" s="18" t="str">
        <f t="shared" si="11"/>
        <v/>
      </c>
      <c r="D161" s="18" t="str">
        <f t="shared" si="12"/>
        <v/>
      </c>
      <c r="E161" s="18" t="str">
        <f t="shared" si="13"/>
        <v/>
      </c>
      <c r="F161" s="189" t="str">
        <f t="shared" si="14"/>
        <v/>
      </c>
    </row>
    <row r="162" spans="1:6">
      <c r="A162" s="190" t="str">
        <f>IF(COUNTIF($A$7:$A$17,COLUMN(EH$1))&lt;&gt;0,COLUMN(EH$1),"")</f>
        <v/>
      </c>
      <c r="B162" s="31" t="str">
        <f t="shared" si="10"/>
        <v/>
      </c>
      <c r="C162" s="18" t="str">
        <f t="shared" si="11"/>
        <v/>
      </c>
      <c r="D162" s="18" t="str">
        <f t="shared" si="12"/>
        <v/>
      </c>
      <c r="E162" s="18" t="str">
        <f t="shared" si="13"/>
        <v/>
      </c>
      <c r="F162" s="189" t="str">
        <f t="shared" si="14"/>
        <v/>
      </c>
    </row>
    <row r="163" spans="1:6">
      <c r="A163" s="190" t="str">
        <f>IF(COUNTIF($A$7:$A$17,COLUMN(EI$1))&lt;&gt;0,COLUMN(EI$1),"")</f>
        <v/>
      </c>
      <c r="B163" s="31" t="str">
        <f t="shared" si="10"/>
        <v/>
      </c>
      <c r="C163" s="18" t="str">
        <f t="shared" si="11"/>
        <v/>
      </c>
      <c r="D163" s="18" t="str">
        <f t="shared" si="12"/>
        <v/>
      </c>
      <c r="E163" s="18" t="str">
        <f t="shared" si="13"/>
        <v/>
      </c>
      <c r="F163" s="189" t="str">
        <f t="shared" si="14"/>
        <v/>
      </c>
    </row>
    <row r="164" spans="1:6">
      <c r="A164" s="190" t="str">
        <f>IF(COUNTIF($A$7:$A$17,COLUMN(EJ$1))&lt;&gt;0,COLUMN(EJ$1),"")</f>
        <v/>
      </c>
      <c r="B164" s="31" t="str">
        <f t="shared" si="10"/>
        <v/>
      </c>
      <c r="C164" s="18" t="str">
        <f t="shared" si="11"/>
        <v/>
      </c>
      <c r="D164" s="18" t="str">
        <f t="shared" si="12"/>
        <v/>
      </c>
      <c r="E164" s="18" t="str">
        <f t="shared" si="13"/>
        <v/>
      </c>
      <c r="F164" s="189" t="str">
        <f t="shared" si="14"/>
        <v/>
      </c>
    </row>
    <row r="165" spans="1:6">
      <c r="A165" s="190" t="str">
        <f>IF(COUNTIF($A$7:$A$17,COLUMN(EK$1))&lt;&gt;0,COLUMN(EK$1),"")</f>
        <v/>
      </c>
      <c r="B165" s="31" t="str">
        <f t="shared" si="10"/>
        <v/>
      </c>
      <c r="C165" s="18" t="str">
        <f t="shared" si="11"/>
        <v/>
      </c>
      <c r="D165" s="18" t="str">
        <f t="shared" si="12"/>
        <v/>
      </c>
      <c r="E165" s="18" t="str">
        <f t="shared" si="13"/>
        <v/>
      </c>
      <c r="F165" s="189" t="str">
        <f t="shared" si="14"/>
        <v/>
      </c>
    </row>
    <row r="166" spans="1:6">
      <c r="A166" s="190" t="str">
        <f>IF(COUNTIF($A$7:$A$17,COLUMN(EL$1))&lt;&gt;0,COLUMN(EL$1),"")</f>
        <v/>
      </c>
      <c r="B166" s="31" t="str">
        <f t="shared" si="10"/>
        <v/>
      </c>
      <c r="C166" s="18" t="str">
        <f t="shared" si="11"/>
        <v/>
      </c>
      <c r="D166" s="18" t="str">
        <f t="shared" si="12"/>
        <v/>
      </c>
      <c r="E166" s="18" t="str">
        <f t="shared" si="13"/>
        <v/>
      </c>
      <c r="F166" s="189" t="str">
        <f t="shared" si="14"/>
        <v/>
      </c>
    </row>
    <row r="167" spans="1:6">
      <c r="A167" s="190" t="str">
        <f>IF(COUNTIF($A$7:$A$17,COLUMN(EM$1))&lt;&gt;0,COLUMN(EM$1),"")</f>
        <v/>
      </c>
      <c r="B167" s="31" t="str">
        <f t="shared" si="10"/>
        <v/>
      </c>
      <c r="C167" s="18" t="str">
        <f t="shared" si="11"/>
        <v/>
      </c>
      <c r="D167" s="18" t="str">
        <f t="shared" si="12"/>
        <v/>
      </c>
      <c r="E167" s="18" t="str">
        <f t="shared" si="13"/>
        <v/>
      </c>
      <c r="F167" s="189" t="str">
        <f t="shared" si="14"/>
        <v/>
      </c>
    </row>
    <row r="168" spans="1:6">
      <c r="A168" s="190" t="str">
        <f>IF(COUNTIF($A$7:$A$17,COLUMN(EN$1))&lt;&gt;0,COLUMN(EN$1),"")</f>
        <v/>
      </c>
      <c r="B168" s="31" t="str">
        <f t="shared" si="10"/>
        <v/>
      </c>
      <c r="C168" s="18" t="str">
        <f t="shared" si="11"/>
        <v/>
      </c>
      <c r="D168" s="18" t="str">
        <f t="shared" si="12"/>
        <v/>
      </c>
      <c r="E168" s="18" t="str">
        <f t="shared" si="13"/>
        <v/>
      </c>
      <c r="F168" s="189" t="str">
        <f t="shared" si="14"/>
        <v/>
      </c>
    </row>
    <row r="169" spans="1:6">
      <c r="A169" s="190" t="str">
        <f>IF(COUNTIF($A$7:$A$17,COLUMN(EO$1))&lt;&gt;0,COLUMN(EO$1),"")</f>
        <v/>
      </c>
      <c r="B169" s="31" t="str">
        <f t="shared" si="10"/>
        <v/>
      </c>
      <c r="C169" s="18" t="str">
        <f t="shared" si="11"/>
        <v/>
      </c>
      <c r="D169" s="18" t="str">
        <f t="shared" si="12"/>
        <v/>
      </c>
      <c r="E169" s="18" t="str">
        <f t="shared" si="13"/>
        <v/>
      </c>
      <c r="F169" s="189" t="str">
        <f t="shared" si="14"/>
        <v/>
      </c>
    </row>
    <row r="170" spans="1:6">
      <c r="A170" s="190" t="str">
        <f>IF(COUNTIF($A$7:$A$17,COLUMN(EP$1))&lt;&gt;0,COLUMN(EP$1),"")</f>
        <v/>
      </c>
      <c r="B170" s="31" t="str">
        <f t="shared" si="10"/>
        <v/>
      </c>
      <c r="C170" s="18" t="str">
        <f t="shared" si="11"/>
        <v/>
      </c>
      <c r="D170" s="18" t="str">
        <f t="shared" si="12"/>
        <v/>
      </c>
      <c r="E170" s="18" t="str">
        <f t="shared" si="13"/>
        <v/>
      </c>
      <c r="F170" s="189" t="str">
        <f t="shared" si="14"/>
        <v/>
      </c>
    </row>
    <row r="171" spans="1:6">
      <c r="A171" s="190" t="str">
        <f>IF(COUNTIF($A$7:$A$17,COLUMN(EQ$1))&lt;&gt;0,COLUMN(EQ$1),"")</f>
        <v/>
      </c>
      <c r="B171" s="31" t="str">
        <f t="shared" si="10"/>
        <v/>
      </c>
      <c r="C171" s="18" t="str">
        <f t="shared" si="11"/>
        <v/>
      </c>
      <c r="D171" s="18" t="str">
        <f t="shared" si="12"/>
        <v/>
      </c>
      <c r="E171" s="18" t="str">
        <f t="shared" si="13"/>
        <v/>
      </c>
      <c r="F171" s="189" t="str">
        <f t="shared" si="14"/>
        <v/>
      </c>
    </row>
    <row r="172" spans="1:6">
      <c r="A172" s="190" t="str">
        <f>IF(COUNTIF($A$7:$A$17,COLUMN(ER$1))&lt;&gt;0,COLUMN(ER$1),"")</f>
        <v/>
      </c>
      <c r="B172" s="31" t="str">
        <f t="shared" si="10"/>
        <v/>
      </c>
      <c r="C172" s="18" t="str">
        <f t="shared" si="11"/>
        <v/>
      </c>
      <c r="D172" s="18" t="str">
        <f t="shared" si="12"/>
        <v/>
      </c>
      <c r="E172" s="18" t="str">
        <f t="shared" si="13"/>
        <v/>
      </c>
      <c r="F172" s="189" t="str">
        <f t="shared" si="14"/>
        <v/>
      </c>
    </row>
    <row r="173" spans="1:6">
      <c r="A173" s="190" t="str">
        <f>IF(COUNTIF($A$7:$A$17,COLUMN(ES$1))&lt;&gt;0,COLUMN(ES$1),"")</f>
        <v/>
      </c>
      <c r="B173" s="31" t="str">
        <f t="shared" si="10"/>
        <v/>
      </c>
      <c r="C173" s="18" t="str">
        <f t="shared" si="11"/>
        <v/>
      </c>
      <c r="D173" s="18" t="str">
        <f t="shared" si="12"/>
        <v/>
      </c>
      <c r="E173" s="18" t="str">
        <f t="shared" si="13"/>
        <v/>
      </c>
      <c r="F173" s="189" t="str">
        <f t="shared" si="14"/>
        <v/>
      </c>
    </row>
    <row r="174" spans="1:6">
      <c r="A174" s="190" t="str">
        <f>IF(COUNTIF($A$7:$A$17,COLUMN(ET$1))&lt;&gt;0,COLUMN(ET$1),"")</f>
        <v/>
      </c>
      <c r="B174" s="31" t="str">
        <f t="shared" si="10"/>
        <v/>
      </c>
      <c r="C174" s="18" t="str">
        <f t="shared" si="11"/>
        <v/>
      </c>
      <c r="D174" s="18" t="str">
        <f t="shared" si="12"/>
        <v/>
      </c>
      <c r="E174" s="18" t="str">
        <f t="shared" si="13"/>
        <v/>
      </c>
      <c r="F174" s="189" t="str">
        <f t="shared" si="14"/>
        <v/>
      </c>
    </row>
    <row r="175" spans="1:6">
      <c r="A175" s="190" t="str">
        <f>IF(COUNTIF($A$7:$A$17,COLUMN(EU$1))&lt;&gt;0,COLUMN(EU$1),"")</f>
        <v/>
      </c>
      <c r="B175" s="31" t="str">
        <f t="shared" si="10"/>
        <v/>
      </c>
      <c r="C175" s="18" t="str">
        <f t="shared" si="11"/>
        <v/>
      </c>
      <c r="D175" s="18" t="str">
        <f t="shared" si="12"/>
        <v/>
      </c>
      <c r="E175" s="18" t="str">
        <f t="shared" si="13"/>
        <v/>
      </c>
      <c r="F175" s="189" t="str">
        <f t="shared" si="14"/>
        <v/>
      </c>
    </row>
    <row r="176" spans="1:6">
      <c r="A176" s="190" t="str">
        <f>IF(COUNTIF($A$7:$A$17,COLUMN(EV$1))&lt;&gt;0,COLUMN(EV$1),"")</f>
        <v/>
      </c>
      <c r="B176" s="31" t="str">
        <f t="shared" si="10"/>
        <v/>
      </c>
      <c r="C176" s="18" t="str">
        <f t="shared" si="11"/>
        <v/>
      </c>
      <c r="D176" s="18" t="str">
        <f t="shared" si="12"/>
        <v/>
      </c>
      <c r="E176" s="18" t="str">
        <f t="shared" si="13"/>
        <v/>
      </c>
      <c r="F176" s="189" t="str">
        <f t="shared" si="14"/>
        <v/>
      </c>
    </row>
    <row r="177" spans="1:6">
      <c r="A177" s="190" t="str">
        <f>IF(COUNTIF($A$7:$A$17,COLUMN(EW$1))&lt;&gt;0,COLUMN(EW$1),"")</f>
        <v/>
      </c>
      <c r="B177" s="31" t="str">
        <f t="shared" si="10"/>
        <v/>
      </c>
      <c r="C177" s="18" t="str">
        <f t="shared" si="11"/>
        <v/>
      </c>
      <c r="D177" s="18" t="str">
        <f t="shared" si="12"/>
        <v/>
      </c>
      <c r="E177" s="18" t="str">
        <f t="shared" si="13"/>
        <v/>
      </c>
      <c r="F177" s="189" t="str">
        <f t="shared" si="14"/>
        <v/>
      </c>
    </row>
    <row r="178" spans="1:6">
      <c r="A178" s="190" t="str">
        <f>IF(COUNTIF($A$7:$A$17,COLUMN(EX$1))&lt;&gt;0,COLUMN(EX$1),"")</f>
        <v/>
      </c>
      <c r="B178" s="31" t="str">
        <f t="shared" si="10"/>
        <v/>
      </c>
      <c r="C178" s="18" t="str">
        <f t="shared" si="11"/>
        <v/>
      </c>
      <c r="D178" s="18" t="str">
        <f t="shared" si="12"/>
        <v/>
      </c>
      <c r="E178" s="18" t="str">
        <f t="shared" si="13"/>
        <v/>
      </c>
      <c r="F178" s="189" t="str">
        <f t="shared" si="14"/>
        <v/>
      </c>
    </row>
    <row r="179" spans="1:6">
      <c r="A179" s="190" t="str">
        <f>IF(COUNTIF($A$7:$A$17,COLUMN(EY$1))&lt;&gt;0,COLUMN(EY$1),"")</f>
        <v/>
      </c>
      <c r="B179" s="31" t="str">
        <f t="shared" si="10"/>
        <v/>
      </c>
      <c r="C179" s="18" t="str">
        <f t="shared" si="11"/>
        <v/>
      </c>
      <c r="D179" s="18" t="str">
        <f t="shared" si="12"/>
        <v/>
      </c>
      <c r="E179" s="18" t="str">
        <f t="shared" si="13"/>
        <v/>
      </c>
      <c r="F179" s="189" t="str">
        <f t="shared" si="14"/>
        <v/>
      </c>
    </row>
    <row r="180" spans="1:6">
      <c r="A180" s="190" t="str">
        <f>IF(COUNTIF($A$7:$A$17,COLUMN(EZ$1))&lt;&gt;0,COLUMN(EZ$1),"")</f>
        <v/>
      </c>
      <c r="B180" s="31" t="str">
        <f t="shared" si="10"/>
        <v/>
      </c>
      <c r="C180" s="18" t="str">
        <f t="shared" si="11"/>
        <v/>
      </c>
      <c r="D180" s="18" t="str">
        <f t="shared" si="12"/>
        <v/>
      </c>
      <c r="E180" s="18" t="str">
        <f t="shared" si="13"/>
        <v/>
      </c>
      <c r="F180" s="189" t="str">
        <f t="shared" si="14"/>
        <v/>
      </c>
    </row>
    <row r="181" spans="1:6">
      <c r="A181" s="190" t="str">
        <f>IF(COUNTIF($A$7:$A$17,COLUMN(FA$1))&lt;&gt;0,COLUMN(FA$1),"")</f>
        <v/>
      </c>
      <c r="B181" s="31" t="str">
        <f t="shared" si="10"/>
        <v/>
      </c>
      <c r="C181" s="18" t="str">
        <f t="shared" si="11"/>
        <v/>
      </c>
      <c r="D181" s="18" t="str">
        <f t="shared" si="12"/>
        <v/>
      </c>
      <c r="E181" s="18" t="str">
        <f t="shared" si="13"/>
        <v/>
      </c>
      <c r="F181" s="189" t="str">
        <f t="shared" si="14"/>
        <v/>
      </c>
    </row>
    <row r="182" spans="1:6">
      <c r="A182" s="190" t="str">
        <f>IF(COUNTIF($A$7:$A$17,COLUMN(FB$1))&lt;&gt;0,COLUMN(FB$1),"")</f>
        <v/>
      </c>
      <c r="B182" s="31" t="str">
        <f t="shared" si="10"/>
        <v/>
      </c>
      <c r="C182" s="18" t="str">
        <f t="shared" si="11"/>
        <v/>
      </c>
      <c r="D182" s="18" t="str">
        <f t="shared" si="12"/>
        <v/>
      </c>
      <c r="E182" s="18" t="str">
        <f t="shared" si="13"/>
        <v/>
      </c>
      <c r="F182" s="189" t="str">
        <f t="shared" si="14"/>
        <v/>
      </c>
    </row>
    <row r="183" spans="1:6">
      <c r="A183" s="190" t="str">
        <f>IF(COUNTIF($A$7:$A$17,COLUMN(FC$1))&lt;&gt;0,COLUMN(FC$1),"")</f>
        <v/>
      </c>
      <c r="B183" s="31" t="str">
        <f t="shared" si="10"/>
        <v/>
      </c>
      <c r="C183" s="18" t="str">
        <f t="shared" si="11"/>
        <v/>
      </c>
      <c r="D183" s="18" t="str">
        <f t="shared" si="12"/>
        <v/>
      </c>
      <c r="E183" s="18" t="str">
        <f t="shared" si="13"/>
        <v/>
      </c>
      <c r="F183" s="189" t="str">
        <f t="shared" si="14"/>
        <v/>
      </c>
    </row>
    <row r="184" spans="1:6">
      <c r="A184" s="190" t="str">
        <f>IF(COUNTIF($A$7:$A$17,COLUMN(FD$1))&lt;&gt;0,COLUMN(FD$1),"")</f>
        <v/>
      </c>
      <c r="B184" s="31" t="str">
        <f t="shared" si="10"/>
        <v/>
      </c>
      <c r="C184" s="18" t="str">
        <f t="shared" si="11"/>
        <v/>
      </c>
      <c r="D184" s="18" t="str">
        <f t="shared" si="12"/>
        <v/>
      </c>
      <c r="E184" s="18" t="str">
        <f t="shared" si="13"/>
        <v/>
      </c>
      <c r="F184" s="189" t="str">
        <f t="shared" si="14"/>
        <v/>
      </c>
    </row>
    <row r="185" spans="1:6">
      <c r="A185" s="190" t="str">
        <f>IF(COUNTIF($A$7:$A$17,COLUMN(FE$1))&lt;&gt;0,COLUMN(FE$1),"")</f>
        <v/>
      </c>
      <c r="B185" s="31" t="str">
        <f t="shared" si="10"/>
        <v/>
      </c>
      <c r="C185" s="18" t="str">
        <f t="shared" si="11"/>
        <v/>
      </c>
      <c r="D185" s="18" t="str">
        <f t="shared" si="12"/>
        <v/>
      </c>
      <c r="E185" s="18" t="str">
        <f t="shared" si="13"/>
        <v/>
      </c>
      <c r="F185" s="189" t="str">
        <f t="shared" si="14"/>
        <v/>
      </c>
    </row>
    <row r="186" spans="1:6">
      <c r="A186" s="190" t="str">
        <f>IF(COUNTIF($A$7:$A$17,COLUMN(FF$1))&lt;&gt;0,COLUMN(FF$1),"")</f>
        <v/>
      </c>
      <c r="B186" s="31" t="str">
        <f t="shared" si="10"/>
        <v/>
      </c>
      <c r="C186" s="18" t="str">
        <f t="shared" si="11"/>
        <v/>
      </c>
      <c r="D186" s="18" t="str">
        <f t="shared" si="12"/>
        <v/>
      </c>
      <c r="E186" s="18" t="str">
        <f t="shared" si="13"/>
        <v/>
      </c>
      <c r="F186" s="189" t="str">
        <f t="shared" si="14"/>
        <v/>
      </c>
    </row>
    <row r="187" spans="1:6">
      <c r="A187" s="190" t="str">
        <f>IF(COUNTIF($A$7:$A$17,COLUMN(FG$1))&lt;&gt;0,COLUMN(FG$1),"")</f>
        <v/>
      </c>
      <c r="B187" s="31" t="str">
        <f t="shared" si="10"/>
        <v/>
      </c>
      <c r="C187" s="18" t="str">
        <f t="shared" si="11"/>
        <v/>
      </c>
      <c r="D187" s="18" t="str">
        <f t="shared" si="12"/>
        <v/>
      </c>
      <c r="E187" s="18" t="str">
        <f t="shared" si="13"/>
        <v/>
      </c>
      <c r="F187" s="189" t="str">
        <f t="shared" si="14"/>
        <v/>
      </c>
    </row>
    <row r="188" spans="1:6">
      <c r="A188" s="190" t="str">
        <f>IF(COUNTIF($A$7:$A$17,COLUMN(FH$1))&lt;&gt;0,COLUMN(FH$1),"")</f>
        <v/>
      </c>
      <c r="B188" s="31" t="str">
        <f t="shared" si="10"/>
        <v/>
      </c>
      <c r="C188" s="18" t="str">
        <f t="shared" si="11"/>
        <v/>
      </c>
      <c r="D188" s="18" t="str">
        <f t="shared" si="12"/>
        <v/>
      </c>
      <c r="E188" s="18" t="str">
        <f t="shared" si="13"/>
        <v/>
      </c>
      <c r="F188" s="189" t="str">
        <f t="shared" si="14"/>
        <v/>
      </c>
    </row>
    <row r="189" spans="1:6">
      <c r="A189" s="190" t="str">
        <f>IF(COUNTIF($A$7:$A$17,COLUMN(FI$1))&lt;&gt;0,COLUMN(FI$1),"")</f>
        <v/>
      </c>
      <c r="B189" s="31" t="str">
        <f t="shared" si="10"/>
        <v/>
      </c>
      <c r="C189" s="18" t="str">
        <f t="shared" si="11"/>
        <v/>
      </c>
      <c r="D189" s="18" t="str">
        <f t="shared" si="12"/>
        <v/>
      </c>
      <c r="E189" s="18" t="str">
        <f t="shared" si="13"/>
        <v/>
      </c>
      <c r="F189" s="189" t="str">
        <f t="shared" si="14"/>
        <v/>
      </c>
    </row>
    <row r="190" spans="1:6">
      <c r="A190" s="190" t="str">
        <f>IF(COUNTIF($A$7:$A$17,COLUMN(FJ$1))&lt;&gt;0,COLUMN(FJ$1),"")</f>
        <v/>
      </c>
      <c r="B190" s="31" t="str">
        <f t="shared" si="10"/>
        <v/>
      </c>
      <c r="C190" s="18" t="str">
        <f t="shared" si="11"/>
        <v/>
      </c>
      <c r="D190" s="18" t="str">
        <f t="shared" si="12"/>
        <v/>
      </c>
      <c r="E190" s="18" t="str">
        <f t="shared" si="13"/>
        <v/>
      </c>
      <c r="F190" s="189" t="str">
        <f t="shared" si="14"/>
        <v/>
      </c>
    </row>
    <row r="191" spans="1:6">
      <c r="A191" s="190" t="str">
        <f>IF(COUNTIF($A$7:$A$17,COLUMN(FK$1))&lt;&gt;0,COLUMN(FK$1),"")</f>
        <v/>
      </c>
      <c r="B191" s="31" t="str">
        <f t="shared" si="10"/>
        <v/>
      </c>
      <c r="C191" s="18" t="str">
        <f t="shared" si="11"/>
        <v/>
      </c>
      <c r="D191" s="18" t="str">
        <f t="shared" si="12"/>
        <v/>
      </c>
      <c r="E191" s="18" t="str">
        <f t="shared" si="13"/>
        <v/>
      </c>
      <c r="F191" s="189" t="str">
        <f t="shared" si="14"/>
        <v/>
      </c>
    </row>
    <row r="192" spans="1:6">
      <c r="A192" s="190" t="str">
        <f>IF(COUNTIF($A$7:$A$17,COLUMN(FL$1))&lt;&gt;0,COLUMN(FL$1),"")</f>
        <v/>
      </c>
      <c r="B192" s="31" t="str">
        <f t="shared" si="10"/>
        <v/>
      </c>
      <c r="C192" s="18" t="str">
        <f t="shared" si="11"/>
        <v/>
      </c>
      <c r="D192" s="18" t="str">
        <f t="shared" si="12"/>
        <v/>
      </c>
      <c r="E192" s="18" t="str">
        <f t="shared" si="13"/>
        <v/>
      </c>
      <c r="F192" s="189" t="str">
        <f t="shared" si="14"/>
        <v/>
      </c>
    </row>
    <row r="193" spans="1:6">
      <c r="A193" s="190" t="str">
        <f>IF(COUNTIF($A$7:$A$17,COLUMN(FM$1))&lt;&gt;0,COLUMN(FM$1),"")</f>
        <v/>
      </c>
      <c r="B193" s="31" t="str">
        <f t="shared" si="10"/>
        <v/>
      </c>
      <c r="C193" s="18" t="str">
        <f t="shared" si="11"/>
        <v/>
      </c>
      <c r="D193" s="18" t="str">
        <f t="shared" si="12"/>
        <v/>
      </c>
      <c r="E193" s="18" t="str">
        <f t="shared" si="13"/>
        <v/>
      </c>
      <c r="F193" s="189" t="str">
        <f t="shared" si="14"/>
        <v/>
      </c>
    </row>
    <row r="194" spans="1:6">
      <c r="A194" s="190" t="str">
        <f>IF(COUNTIF($A$7:$A$17,COLUMN(FN$1))&lt;&gt;0,COLUMN(FN$1),"")</f>
        <v/>
      </c>
      <c r="B194" s="31" t="str">
        <f t="shared" si="10"/>
        <v/>
      </c>
      <c r="C194" s="18" t="str">
        <f t="shared" si="11"/>
        <v/>
      </c>
      <c r="D194" s="18" t="str">
        <f t="shared" si="12"/>
        <v/>
      </c>
      <c r="E194" s="18" t="str">
        <f t="shared" si="13"/>
        <v/>
      </c>
      <c r="F194" s="189" t="str">
        <f t="shared" si="14"/>
        <v/>
      </c>
    </row>
    <row r="195" spans="1:6">
      <c r="A195" s="190" t="str">
        <f>IF(COUNTIF($A$7:$A$17,COLUMN(FO$1))&lt;&gt;0,COLUMN(FO$1),"")</f>
        <v/>
      </c>
      <c r="B195" s="31" t="str">
        <f t="shared" si="10"/>
        <v/>
      </c>
      <c r="C195" s="18" t="str">
        <f t="shared" si="11"/>
        <v/>
      </c>
      <c r="D195" s="18" t="str">
        <f t="shared" si="12"/>
        <v/>
      </c>
      <c r="E195" s="18" t="str">
        <f t="shared" si="13"/>
        <v/>
      </c>
      <c r="F195" s="189" t="str">
        <f t="shared" si="14"/>
        <v/>
      </c>
    </row>
    <row r="196" spans="1:6">
      <c r="A196" s="190" t="str">
        <f>IF(COUNTIF($A$7:$A$17,COLUMN(FP$1))&lt;&gt;0,COLUMN(FP$1),"")</f>
        <v/>
      </c>
      <c r="B196" s="31" t="str">
        <f t="shared" si="10"/>
        <v/>
      </c>
      <c r="C196" s="18" t="str">
        <f t="shared" si="11"/>
        <v/>
      </c>
      <c r="D196" s="18" t="str">
        <f t="shared" si="12"/>
        <v/>
      </c>
      <c r="E196" s="18" t="str">
        <f t="shared" si="13"/>
        <v/>
      </c>
      <c r="F196" s="189" t="str">
        <f t="shared" si="14"/>
        <v/>
      </c>
    </row>
    <row r="197" spans="1:6">
      <c r="A197" s="190" t="str">
        <f>IF(COUNTIF($A$7:$A$17,COLUMN(FQ$1))&lt;&gt;0,COLUMN(FQ$1),"")</f>
        <v/>
      </c>
      <c r="B197" s="31" t="str">
        <f t="shared" si="10"/>
        <v/>
      </c>
      <c r="C197" s="18" t="str">
        <f t="shared" si="11"/>
        <v/>
      </c>
      <c r="D197" s="18" t="str">
        <f t="shared" si="12"/>
        <v/>
      </c>
      <c r="E197" s="18" t="str">
        <f t="shared" si="13"/>
        <v/>
      </c>
      <c r="F197" s="189" t="str">
        <f t="shared" si="14"/>
        <v/>
      </c>
    </row>
    <row r="198" spans="1:6">
      <c r="A198" s="190" t="str">
        <f>IF(COUNTIF($A$7:$A$17,COLUMN(FR$1))&lt;&gt;0,COLUMN(FR$1),"")</f>
        <v/>
      </c>
      <c r="B198" s="31" t="str">
        <f t="shared" si="10"/>
        <v/>
      </c>
      <c r="C198" s="18" t="str">
        <f t="shared" si="11"/>
        <v/>
      </c>
      <c r="D198" s="18" t="str">
        <f t="shared" si="12"/>
        <v/>
      </c>
      <c r="E198" s="18" t="str">
        <f t="shared" si="13"/>
        <v/>
      </c>
      <c r="F198" s="189" t="str">
        <f t="shared" si="14"/>
        <v/>
      </c>
    </row>
    <row r="199" spans="1:6">
      <c r="A199" s="190" t="str">
        <f>IF(COUNTIF($A$7:$A$17,COLUMN(FS$1))&lt;&gt;0,COLUMN(FS$1),"")</f>
        <v/>
      </c>
      <c r="B199" s="31" t="str">
        <f t="shared" si="10"/>
        <v/>
      </c>
      <c r="C199" s="18" t="str">
        <f t="shared" si="11"/>
        <v/>
      </c>
      <c r="D199" s="18" t="str">
        <f t="shared" si="12"/>
        <v/>
      </c>
      <c r="E199" s="18" t="str">
        <f t="shared" si="13"/>
        <v/>
      </c>
      <c r="F199" s="189" t="str">
        <f t="shared" si="14"/>
        <v/>
      </c>
    </row>
    <row r="200" spans="1:6">
      <c r="A200" s="190" t="str">
        <f>IF(COUNTIF($A$7:$A$17,COLUMN(FT$1))&lt;&gt;0,COLUMN(FT$1),"")</f>
        <v/>
      </c>
      <c r="B200" s="31" t="str">
        <f t="shared" si="10"/>
        <v/>
      </c>
      <c r="C200" s="18" t="str">
        <f t="shared" si="11"/>
        <v/>
      </c>
      <c r="D200" s="18" t="str">
        <f t="shared" si="12"/>
        <v/>
      </c>
      <c r="E200" s="18" t="str">
        <f t="shared" si="13"/>
        <v/>
      </c>
      <c r="F200" s="189" t="str">
        <f t="shared" si="14"/>
        <v/>
      </c>
    </row>
    <row r="201" spans="1:6">
      <c r="A201" s="190" t="str">
        <f>IF(COUNTIF($A$7:$A$17,COLUMN(FU$1))&lt;&gt;0,COLUMN(FU$1),"")</f>
        <v/>
      </c>
      <c r="B201" s="31" t="str">
        <f t="shared" si="10"/>
        <v/>
      </c>
      <c r="C201" s="18" t="str">
        <f t="shared" si="11"/>
        <v/>
      </c>
      <c r="D201" s="18" t="str">
        <f t="shared" si="12"/>
        <v/>
      </c>
      <c r="E201" s="18" t="str">
        <f t="shared" si="13"/>
        <v/>
      </c>
      <c r="F201" s="189" t="str">
        <f t="shared" si="14"/>
        <v/>
      </c>
    </row>
    <row r="202" spans="1:6">
      <c r="A202" s="190" t="str">
        <f>IF(COUNTIF($A$7:$A$17,COLUMN(FV$1))&lt;&gt;0,COLUMN(FV$1),"")</f>
        <v/>
      </c>
      <c r="B202" s="31" t="str">
        <f t="shared" si="10"/>
        <v/>
      </c>
      <c r="C202" s="18" t="str">
        <f t="shared" si="11"/>
        <v/>
      </c>
      <c r="D202" s="18" t="str">
        <f t="shared" si="12"/>
        <v/>
      </c>
      <c r="E202" s="18" t="str">
        <f t="shared" si="13"/>
        <v/>
      </c>
      <c r="F202" s="189" t="str">
        <f t="shared" si="14"/>
        <v/>
      </c>
    </row>
    <row r="203" spans="1:6">
      <c r="A203" s="190" t="str">
        <f>IF(COUNTIF($A$7:$A$17,COLUMN(FW$1))&lt;&gt;0,COLUMN(FW$1),"")</f>
        <v/>
      </c>
      <c r="B203" s="31" t="str">
        <f t="shared" si="10"/>
        <v/>
      </c>
      <c r="C203" s="18" t="str">
        <f t="shared" si="11"/>
        <v/>
      </c>
      <c r="D203" s="18" t="str">
        <f t="shared" si="12"/>
        <v/>
      </c>
      <c r="E203" s="18" t="str">
        <f t="shared" si="13"/>
        <v/>
      </c>
      <c r="F203" s="189" t="str">
        <f t="shared" si="14"/>
        <v/>
      </c>
    </row>
    <row r="204" spans="1:6">
      <c r="A204" s="190" t="str">
        <f>IF(COUNTIF($A$7:$A$17,COLUMN(FX$1))&lt;&gt;0,COLUMN(FX$1),"")</f>
        <v/>
      </c>
      <c r="B204" s="31" t="str">
        <f t="shared" si="10"/>
        <v/>
      </c>
      <c r="C204" s="18" t="str">
        <f t="shared" si="11"/>
        <v/>
      </c>
      <c r="D204" s="18" t="str">
        <f t="shared" si="12"/>
        <v/>
      </c>
      <c r="E204" s="18" t="str">
        <f t="shared" si="13"/>
        <v/>
      </c>
      <c r="F204" s="189" t="str">
        <f t="shared" si="14"/>
        <v/>
      </c>
    </row>
    <row r="205" spans="1:6">
      <c r="A205" s="190" t="str">
        <f>IF(COUNTIF($A$7:$A$17,COLUMN(FY$1))&lt;&gt;0,COLUMN(FY$1),"")</f>
        <v/>
      </c>
      <c r="B205" s="31" t="str">
        <f t="shared" si="10"/>
        <v/>
      </c>
      <c r="C205" s="18" t="str">
        <f t="shared" si="11"/>
        <v/>
      </c>
      <c r="D205" s="18" t="str">
        <f t="shared" si="12"/>
        <v/>
      </c>
      <c r="E205" s="18" t="str">
        <f t="shared" si="13"/>
        <v/>
      </c>
      <c r="F205" s="189" t="str">
        <f t="shared" si="14"/>
        <v/>
      </c>
    </row>
    <row r="206" spans="1:6">
      <c r="A206" s="190" t="str">
        <f>IF(COUNTIF($A$7:$A$17,COLUMN(FZ$1))&lt;&gt;0,COLUMN(FZ$1),"")</f>
        <v/>
      </c>
      <c r="B206" s="31" t="str">
        <f t="shared" si="10"/>
        <v/>
      </c>
      <c r="C206" s="18" t="str">
        <f t="shared" si="11"/>
        <v/>
      </c>
      <c r="D206" s="18" t="str">
        <f t="shared" si="12"/>
        <v/>
      </c>
      <c r="E206" s="18" t="str">
        <f t="shared" si="13"/>
        <v/>
      </c>
      <c r="F206" s="189" t="str">
        <f t="shared" si="14"/>
        <v/>
      </c>
    </row>
    <row r="207" spans="1:6">
      <c r="A207" s="190" t="str">
        <f>IF(COUNTIF($A$7:$A$17,COLUMN(GA$1))&lt;&gt;0,COLUMN(GA$1),"")</f>
        <v/>
      </c>
      <c r="B207" s="31" t="str">
        <f t="shared" si="10"/>
        <v/>
      </c>
      <c r="C207" s="18" t="str">
        <f t="shared" si="11"/>
        <v/>
      </c>
      <c r="D207" s="18" t="str">
        <f t="shared" si="12"/>
        <v/>
      </c>
      <c r="E207" s="18" t="str">
        <f t="shared" si="13"/>
        <v/>
      </c>
      <c r="F207" s="189" t="str">
        <f t="shared" si="14"/>
        <v/>
      </c>
    </row>
    <row r="208" spans="1:6">
      <c r="A208" s="190" t="str">
        <f>IF(COUNTIF($A$7:$A$17,COLUMN(GB$1))&lt;&gt;0,COLUMN(GB$1),"")</f>
        <v/>
      </c>
      <c r="B208" s="31" t="str">
        <f t="shared" si="10"/>
        <v/>
      </c>
      <c r="C208" s="18" t="str">
        <f t="shared" si="11"/>
        <v/>
      </c>
      <c r="D208" s="18" t="str">
        <f t="shared" si="12"/>
        <v/>
      </c>
      <c r="E208" s="18" t="str">
        <f t="shared" si="13"/>
        <v/>
      </c>
      <c r="F208" s="189" t="str">
        <f t="shared" si="14"/>
        <v/>
      </c>
    </row>
    <row r="209" spans="1:6">
      <c r="A209" s="190" t="str">
        <f>IF(COUNTIF($A$7:$A$17,COLUMN(GC$1))&lt;&gt;0,COLUMN(GC$1),"")</f>
        <v/>
      </c>
      <c r="B209" s="31" t="str">
        <f t="shared" si="10"/>
        <v/>
      </c>
      <c r="C209" s="18" t="str">
        <f t="shared" si="11"/>
        <v/>
      </c>
      <c r="D209" s="18" t="str">
        <f t="shared" si="12"/>
        <v/>
      </c>
      <c r="E209" s="18" t="str">
        <f t="shared" si="13"/>
        <v/>
      </c>
      <c r="F209" s="189" t="str">
        <f t="shared" si="14"/>
        <v/>
      </c>
    </row>
    <row r="210" spans="1:6">
      <c r="A210" s="190" t="str">
        <f>IF(COUNTIF($A$7:$A$17,COLUMN(GD$1))&lt;&gt;0,COLUMN(GD$1),"")</f>
        <v/>
      </c>
      <c r="B210" s="31" t="str">
        <f t="shared" si="10"/>
        <v/>
      </c>
      <c r="C210" s="18" t="str">
        <f t="shared" si="11"/>
        <v/>
      </c>
      <c r="D210" s="18" t="str">
        <f t="shared" si="12"/>
        <v/>
      </c>
      <c r="E210" s="18" t="str">
        <f t="shared" si="13"/>
        <v/>
      </c>
      <c r="F210" s="189" t="str">
        <f t="shared" si="14"/>
        <v/>
      </c>
    </row>
    <row r="211" spans="1:6">
      <c r="A211" s="190" t="str">
        <f>IF(COUNTIF($A$7:$A$17,COLUMN(GE$1))&lt;&gt;0,COLUMN(GE$1),"")</f>
        <v/>
      </c>
      <c r="B211" s="31" t="str">
        <f t="shared" si="10"/>
        <v/>
      </c>
      <c r="C211" s="18" t="str">
        <f t="shared" si="11"/>
        <v/>
      </c>
      <c r="D211" s="18" t="str">
        <f t="shared" si="12"/>
        <v/>
      </c>
      <c r="E211" s="18" t="str">
        <f t="shared" si="13"/>
        <v/>
      </c>
      <c r="F211" s="189" t="str">
        <f t="shared" si="14"/>
        <v/>
      </c>
    </row>
    <row r="212" spans="1:6">
      <c r="A212" s="190" t="str">
        <f>IF(COUNTIF($A$7:$A$17,COLUMN(GF$1))&lt;&gt;0,COLUMN(GF$1),"")</f>
        <v/>
      </c>
      <c r="B212" s="31" t="str">
        <f t="shared" si="10"/>
        <v/>
      </c>
      <c r="C212" s="18" t="str">
        <f t="shared" si="11"/>
        <v/>
      </c>
      <c r="D212" s="18" t="str">
        <f t="shared" si="12"/>
        <v/>
      </c>
      <c r="E212" s="18" t="str">
        <f t="shared" si="13"/>
        <v/>
      </c>
      <c r="F212" s="189" t="str">
        <f t="shared" si="14"/>
        <v/>
      </c>
    </row>
    <row r="213" spans="1:6">
      <c r="A213" s="190" t="str">
        <f>IF(COUNTIF($A$7:$A$17,COLUMN(GG$1))&lt;&gt;0,COLUMN(GG$1),"")</f>
        <v/>
      </c>
      <c r="B213" s="31" t="str">
        <f t="shared" si="10"/>
        <v/>
      </c>
      <c r="C213" s="18" t="str">
        <f t="shared" si="11"/>
        <v/>
      </c>
      <c r="D213" s="18" t="str">
        <f t="shared" si="12"/>
        <v/>
      </c>
      <c r="E213" s="18" t="str">
        <f t="shared" si="13"/>
        <v/>
      </c>
      <c r="F213" s="189" t="str">
        <f t="shared" si="14"/>
        <v/>
      </c>
    </row>
    <row r="214" spans="1:6">
      <c r="A214" s="190" t="str">
        <f>IF(COUNTIF($A$7:$A$17,COLUMN(GH$1))&lt;&gt;0,COLUMN(GH$1),"")</f>
        <v/>
      </c>
      <c r="B214" s="31" t="str">
        <f t="shared" si="10"/>
        <v/>
      </c>
      <c r="C214" s="18" t="str">
        <f t="shared" si="11"/>
        <v/>
      </c>
      <c r="D214" s="18" t="str">
        <f t="shared" si="12"/>
        <v/>
      </c>
      <c r="E214" s="18" t="str">
        <f t="shared" si="13"/>
        <v/>
      </c>
      <c r="F214" s="189" t="str">
        <f t="shared" si="14"/>
        <v/>
      </c>
    </row>
    <row r="215" spans="1:6">
      <c r="A215" s="190" t="str">
        <f>IF(COUNTIF($A$7:$A$17,COLUMN(GI$1))&lt;&gt;0,COLUMN(GI$1),"")</f>
        <v/>
      </c>
      <c r="B215" s="31" t="str">
        <f t="shared" si="10"/>
        <v/>
      </c>
      <c r="C215" s="18" t="str">
        <f t="shared" si="11"/>
        <v/>
      </c>
      <c r="D215" s="18" t="str">
        <f t="shared" si="12"/>
        <v/>
      </c>
      <c r="E215" s="18" t="str">
        <f t="shared" si="13"/>
        <v/>
      </c>
      <c r="F215" s="189" t="str">
        <f t="shared" si="14"/>
        <v/>
      </c>
    </row>
    <row r="216" spans="1:6">
      <c r="A216" s="190" t="str">
        <f>IF(COUNTIF($A$7:$A$17,COLUMN(GJ$1))&lt;&gt;0,COLUMN(GJ$1),"")</f>
        <v/>
      </c>
      <c r="B216" s="31" t="str">
        <f t="shared" si="10"/>
        <v/>
      </c>
      <c r="C216" s="18" t="str">
        <f t="shared" si="11"/>
        <v/>
      </c>
      <c r="D216" s="18" t="str">
        <f t="shared" si="12"/>
        <v/>
      </c>
      <c r="E216" s="18" t="str">
        <f t="shared" si="13"/>
        <v/>
      </c>
      <c r="F216" s="189" t="str">
        <f t="shared" si="14"/>
        <v/>
      </c>
    </row>
    <row r="217" spans="1:6">
      <c r="A217" s="190" t="str">
        <f>IF(COUNTIF($A$7:$A$17,COLUMN(GK$1))&lt;&gt;0,COLUMN(GK$1),"")</f>
        <v/>
      </c>
      <c r="B217" s="31" t="str">
        <f t="shared" ref="B217:B280" si="15">IFERROR(VLOOKUP(A217,$A$7:$B$17,2,0),"")</f>
        <v/>
      </c>
      <c r="C217" s="18" t="str">
        <f t="shared" ref="C217:C280" si="16">IF(A217="","",SUMIF($A$7:$A$17,$A217,E$7:E$17))</f>
        <v/>
      </c>
      <c r="D217" s="18" t="str">
        <f t="shared" ref="D217:D280" si="17">IF(A217="","",SUMIF($A$7:$A$17,$A217,F$7:F$17))</f>
        <v/>
      </c>
      <c r="E217" s="18" t="str">
        <f t="shared" ref="E217:E280" si="18">IF(A217="","",SUMIF($A$7:$A$17,$A217,G$7:G$17))</f>
        <v/>
      </c>
      <c r="F217" s="189" t="str">
        <f t="shared" ref="F217:F280" si="19">IF(A217="","",_xlfn.MAXIFS($I$7:$I$17,$A$7:$A$17,A217))</f>
        <v/>
      </c>
    </row>
    <row r="218" spans="1:6">
      <c r="A218" s="190" t="str">
        <f>IF(COUNTIF($A$7:$A$17,COLUMN(GL$1))&lt;&gt;0,COLUMN(GL$1),"")</f>
        <v/>
      </c>
      <c r="B218" s="31" t="str">
        <f t="shared" si="15"/>
        <v/>
      </c>
      <c r="C218" s="18" t="str">
        <f t="shared" si="16"/>
        <v/>
      </c>
      <c r="D218" s="18" t="str">
        <f t="shared" si="17"/>
        <v/>
      </c>
      <c r="E218" s="18" t="str">
        <f t="shared" si="18"/>
        <v/>
      </c>
      <c r="F218" s="189" t="str">
        <f t="shared" si="19"/>
        <v/>
      </c>
    </row>
    <row r="219" spans="1:6">
      <c r="A219" s="190" t="str">
        <f>IF(COUNTIF($A$7:$A$17,COLUMN(GM$1))&lt;&gt;0,COLUMN(GM$1),"")</f>
        <v/>
      </c>
      <c r="B219" s="31" t="str">
        <f t="shared" si="15"/>
        <v/>
      </c>
      <c r="C219" s="18" t="str">
        <f t="shared" si="16"/>
        <v/>
      </c>
      <c r="D219" s="18" t="str">
        <f t="shared" si="17"/>
        <v/>
      </c>
      <c r="E219" s="18" t="str">
        <f t="shared" si="18"/>
        <v/>
      </c>
      <c r="F219" s="189" t="str">
        <f t="shared" si="19"/>
        <v/>
      </c>
    </row>
    <row r="220" spans="1:6">
      <c r="A220" s="190" t="str">
        <f>IF(COUNTIF($A$7:$A$17,COLUMN(GN$1))&lt;&gt;0,COLUMN(GN$1),"")</f>
        <v/>
      </c>
      <c r="B220" s="31" t="str">
        <f t="shared" si="15"/>
        <v/>
      </c>
      <c r="C220" s="18" t="str">
        <f t="shared" si="16"/>
        <v/>
      </c>
      <c r="D220" s="18" t="str">
        <f t="shared" si="17"/>
        <v/>
      </c>
      <c r="E220" s="18" t="str">
        <f t="shared" si="18"/>
        <v/>
      </c>
      <c r="F220" s="189" t="str">
        <f t="shared" si="19"/>
        <v/>
      </c>
    </row>
    <row r="221" spans="1:6">
      <c r="A221" s="190" t="str">
        <f>IF(COUNTIF($A$7:$A$17,COLUMN(GO$1))&lt;&gt;0,COLUMN(GO$1),"")</f>
        <v/>
      </c>
      <c r="B221" s="31" t="str">
        <f t="shared" si="15"/>
        <v/>
      </c>
      <c r="C221" s="18" t="str">
        <f t="shared" si="16"/>
        <v/>
      </c>
      <c r="D221" s="18" t="str">
        <f t="shared" si="17"/>
        <v/>
      </c>
      <c r="E221" s="18" t="str">
        <f t="shared" si="18"/>
        <v/>
      </c>
      <c r="F221" s="189" t="str">
        <f t="shared" si="19"/>
        <v/>
      </c>
    </row>
    <row r="222" spans="1:6">
      <c r="A222" s="190" t="str">
        <f>IF(COUNTIF($A$7:$A$17,COLUMN(GP$1))&lt;&gt;0,COLUMN(GP$1),"")</f>
        <v/>
      </c>
      <c r="B222" s="31" t="str">
        <f t="shared" si="15"/>
        <v/>
      </c>
      <c r="C222" s="18" t="str">
        <f t="shared" si="16"/>
        <v/>
      </c>
      <c r="D222" s="18" t="str">
        <f t="shared" si="17"/>
        <v/>
      </c>
      <c r="E222" s="18" t="str">
        <f t="shared" si="18"/>
        <v/>
      </c>
      <c r="F222" s="189" t="str">
        <f t="shared" si="19"/>
        <v/>
      </c>
    </row>
    <row r="223" spans="1:6">
      <c r="A223" s="190" t="str">
        <f>IF(COUNTIF($A$7:$A$17,COLUMN(GQ$1))&lt;&gt;0,COLUMN(GQ$1),"")</f>
        <v/>
      </c>
      <c r="B223" s="31" t="str">
        <f t="shared" si="15"/>
        <v/>
      </c>
      <c r="C223" s="18" t="str">
        <f t="shared" si="16"/>
        <v/>
      </c>
      <c r="D223" s="18" t="str">
        <f t="shared" si="17"/>
        <v/>
      </c>
      <c r="E223" s="18" t="str">
        <f t="shared" si="18"/>
        <v/>
      </c>
      <c r="F223" s="189" t="str">
        <f t="shared" si="19"/>
        <v/>
      </c>
    </row>
    <row r="224" spans="1:6">
      <c r="A224" s="190" t="str">
        <f>IF(COUNTIF($A$7:$A$17,COLUMN(GR$1))&lt;&gt;0,COLUMN(GR$1),"")</f>
        <v/>
      </c>
      <c r="B224" s="31" t="str">
        <f t="shared" si="15"/>
        <v/>
      </c>
      <c r="C224" s="18" t="str">
        <f t="shared" si="16"/>
        <v/>
      </c>
      <c r="D224" s="18" t="str">
        <f t="shared" si="17"/>
        <v/>
      </c>
      <c r="E224" s="18" t="str">
        <f t="shared" si="18"/>
        <v/>
      </c>
      <c r="F224" s="189" t="str">
        <f t="shared" si="19"/>
        <v/>
      </c>
    </row>
    <row r="225" spans="1:6">
      <c r="A225" s="190" t="str">
        <f>IF(COUNTIF($A$7:$A$17,COLUMN(GS$1))&lt;&gt;0,COLUMN(GS$1),"")</f>
        <v/>
      </c>
      <c r="B225" s="31" t="str">
        <f t="shared" si="15"/>
        <v/>
      </c>
      <c r="C225" s="18" t="str">
        <f t="shared" si="16"/>
        <v/>
      </c>
      <c r="D225" s="18" t="str">
        <f t="shared" si="17"/>
        <v/>
      </c>
      <c r="E225" s="18" t="str">
        <f t="shared" si="18"/>
        <v/>
      </c>
      <c r="F225" s="189" t="str">
        <f t="shared" si="19"/>
        <v/>
      </c>
    </row>
    <row r="226" spans="1:6">
      <c r="A226" s="190" t="str">
        <f>IF(COUNTIF($A$7:$A$17,COLUMN(GT$1))&lt;&gt;0,COLUMN(GT$1),"")</f>
        <v/>
      </c>
      <c r="B226" s="31" t="str">
        <f t="shared" si="15"/>
        <v/>
      </c>
      <c r="C226" s="18" t="str">
        <f t="shared" si="16"/>
        <v/>
      </c>
      <c r="D226" s="18" t="str">
        <f t="shared" si="17"/>
        <v/>
      </c>
      <c r="E226" s="18" t="str">
        <f t="shared" si="18"/>
        <v/>
      </c>
      <c r="F226" s="189" t="str">
        <f t="shared" si="19"/>
        <v/>
      </c>
    </row>
    <row r="227" spans="1:6">
      <c r="A227" s="190" t="str">
        <f>IF(COUNTIF($A$7:$A$17,COLUMN(GU$1))&lt;&gt;0,COLUMN(GU$1),"")</f>
        <v/>
      </c>
      <c r="B227" s="31" t="str">
        <f t="shared" si="15"/>
        <v/>
      </c>
      <c r="C227" s="18" t="str">
        <f t="shared" si="16"/>
        <v/>
      </c>
      <c r="D227" s="18" t="str">
        <f t="shared" si="17"/>
        <v/>
      </c>
      <c r="E227" s="18" t="str">
        <f t="shared" si="18"/>
        <v/>
      </c>
      <c r="F227" s="189" t="str">
        <f t="shared" si="19"/>
        <v/>
      </c>
    </row>
    <row r="228" spans="1:6">
      <c r="A228" s="190" t="str">
        <f>IF(COUNTIF($A$7:$A$17,COLUMN(GV$1))&lt;&gt;0,COLUMN(GV$1),"")</f>
        <v/>
      </c>
      <c r="B228" s="31" t="str">
        <f t="shared" si="15"/>
        <v/>
      </c>
      <c r="C228" s="18" t="str">
        <f t="shared" si="16"/>
        <v/>
      </c>
      <c r="D228" s="18" t="str">
        <f t="shared" si="17"/>
        <v/>
      </c>
      <c r="E228" s="18" t="str">
        <f t="shared" si="18"/>
        <v/>
      </c>
      <c r="F228" s="189" t="str">
        <f t="shared" si="19"/>
        <v/>
      </c>
    </row>
    <row r="229" spans="1:6">
      <c r="A229" s="190" t="str">
        <f>IF(COUNTIF($A$7:$A$17,COLUMN(GW$1))&lt;&gt;0,COLUMN(GW$1),"")</f>
        <v/>
      </c>
      <c r="B229" s="31" t="str">
        <f t="shared" si="15"/>
        <v/>
      </c>
      <c r="C229" s="18" t="str">
        <f t="shared" si="16"/>
        <v/>
      </c>
      <c r="D229" s="18" t="str">
        <f t="shared" si="17"/>
        <v/>
      </c>
      <c r="E229" s="18" t="str">
        <f t="shared" si="18"/>
        <v/>
      </c>
      <c r="F229" s="189" t="str">
        <f t="shared" si="19"/>
        <v/>
      </c>
    </row>
    <row r="230" spans="1:6">
      <c r="A230" s="190" t="str">
        <f>IF(COUNTIF($A$7:$A$17,COLUMN(GX$1))&lt;&gt;0,COLUMN(GX$1),"")</f>
        <v/>
      </c>
      <c r="B230" s="31" t="str">
        <f t="shared" si="15"/>
        <v/>
      </c>
      <c r="C230" s="18" t="str">
        <f t="shared" si="16"/>
        <v/>
      </c>
      <c r="D230" s="18" t="str">
        <f t="shared" si="17"/>
        <v/>
      </c>
      <c r="E230" s="18" t="str">
        <f t="shared" si="18"/>
        <v/>
      </c>
      <c r="F230" s="189" t="str">
        <f t="shared" si="19"/>
        <v/>
      </c>
    </row>
    <row r="231" spans="1:6">
      <c r="A231" s="190" t="str">
        <f>IF(COUNTIF($A$7:$A$17,COLUMN(GY$1))&lt;&gt;0,COLUMN(GY$1),"")</f>
        <v/>
      </c>
      <c r="B231" s="31" t="str">
        <f t="shared" si="15"/>
        <v/>
      </c>
      <c r="C231" s="18" t="str">
        <f t="shared" si="16"/>
        <v/>
      </c>
      <c r="D231" s="18" t="str">
        <f t="shared" si="17"/>
        <v/>
      </c>
      <c r="E231" s="18" t="str">
        <f t="shared" si="18"/>
        <v/>
      </c>
      <c r="F231" s="189" t="str">
        <f t="shared" si="19"/>
        <v/>
      </c>
    </row>
    <row r="232" spans="1:6">
      <c r="A232" s="190" t="str">
        <f>IF(COUNTIF($A$7:$A$17,COLUMN(GZ$1))&lt;&gt;0,COLUMN(GZ$1),"")</f>
        <v/>
      </c>
      <c r="B232" s="31" t="str">
        <f t="shared" si="15"/>
        <v/>
      </c>
      <c r="C232" s="18" t="str">
        <f t="shared" si="16"/>
        <v/>
      </c>
      <c r="D232" s="18" t="str">
        <f t="shared" si="17"/>
        <v/>
      </c>
      <c r="E232" s="18" t="str">
        <f t="shared" si="18"/>
        <v/>
      </c>
      <c r="F232" s="189" t="str">
        <f t="shared" si="19"/>
        <v/>
      </c>
    </row>
    <row r="233" spans="1:6">
      <c r="A233" s="190" t="str">
        <f>IF(COUNTIF($A$7:$A$17,COLUMN(HA$1))&lt;&gt;0,COLUMN(HA$1),"")</f>
        <v/>
      </c>
      <c r="B233" s="31" t="str">
        <f t="shared" si="15"/>
        <v/>
      </c>
      <c r="C233" s="18" t="str">
        <f t="shared" si="16"/>
        <v/>
      </c>
      <c r="D233" s="18" t="str">
        <f t="shared" si="17"/>
        <v/>
      </c>
      <c r="E233" s="18" t="str">
        <f t="shared" si="18"/>
        <v/>
      </c>
      <c r="F233" s="189" t="str">
        <f t="shared" si="19"/>
        <v/>
      </c>
    </row>
    <row r="234" spans="1:6">
      <c r="A234" s="190" t="str">
        <f>IF(COUNTIF($A$7:$A$17,COLUMN(HB$1))&lt;&gt;0,COLUMN(HB$1),"")</f>
        <v/>
      </c>
      <c r="B234" s="31" t="str">
        <f t="shared" si="15"/>
        <v/>
      </c>
      <c r="C234" s="18" t="str">
        <f t="shared" si="16"/>
        <v/>
      </c>
      <c r="D234" s="18" t="str">
        <f t="shared" si="17"/>
        <v/>
      </c>
      <c r="E234" s="18" t="str">
        <f t="shared" si="18"/>
        <v/>
      </c>
      <c r="F234" s="189" t="str">
        <f t="shared" si="19"/>
        <v/>
      </c>
    </row>
    <row r="235" spans="1:6">
      <c r="A235" s="190" t="str">
        <f>IF(COUNTIF($A$7:$A$17,COLUMN(HC$1))&lt;&gt;0,COLUMN(HC$1),"")</f>
        <v/>
      </c>
      <c r="B235" s="31" t="str">
        <f t="shared" si="15"/>
        <v/>
      </c>
      <c r="C235" s="18" t="str">
        <f t="shared" si="16"/>
        <v/>
      </c>
      <c r="D235" s="18" t="str">
        <f t="shared" si="17"/>
        <v/>
      </c>
      <c r="E235" s="18" t="str">
        <f t="shared" si="18"/>
        <v/>
      </c>
      <c r="F235" s="189" t="str">
        <f t="shared" si="19"/>
        <v/>
      </c>
    </row>
    <row r="236" spans="1:6">
      <c r="A236" s="190" t="str">
        <f>IF(COUNTIF($A$7:$A$17,COLUMN(HD$1))&lt;&gt;0,COLUMN(HD$1),"")</f>
        <v/>
      </c>
      <c r="B236" s="31" t="str">
        <f t="shared" si="15"/>
        <v/>
      </c>
      <c r="C236" s="18" t="str">
        <f t="shared" si="16"/>
        <v/>
      </c>
      <c r="D236" s="18" t="str">
        <f t="shared" si="17"/>
        <v/>
      </c>
      <c r="E236" s="18" t="str">
        <f t="shared" si="18"/>
        <v/>
      </c>
      <c r="F236" s="189" t="str">
        <f t="shared" si="19"/>
        <v/>
      </c>
    </row>
    <row r="237" spans="1:6">
      <c r="A237" s="190" t="str">
        <f>IF(COUNTIF($A$7:$A$17,COLUMN(HE$1))&lt;&gt;0,COLUMN(HE$1),"")</f>
        <v/>
      </c>
      <c r="B237" s="31" t="str">
        <f t="shared" si="15"/>
        <v/>
      </c>
      <c r="C237" s="18" t="str">
        <f t="shared" si="16"/>
        <v/>
      </c>
      <c r="D237" s="18" t="str">
        <f t="shared" si="17"/>
        <v/>
      </c>
      <c r="E237" s="18" t="str">
        <f t="shared" si="18"/>
        <v/>
      </c>
      <c r="F237" s="189" t="str">
        <f t="shared" si="19"/>
        <v/>
      </c>
    </row>
    <row r="238" spans="1:6">
      <c r="A238" s="190" t="str">
        <f>IF(COUNTIF($A$7:$A$17,COLUMN(HF$1))&lt;&gt;0,COLUMN(HF$1),"")</f>
        <v/>
      </c>
      <c r="B238" s="31" t="str">
        <f t="shared" si="15"/>
        <v/>
      </c>
      <c r="C238" s="18" t="str">
        <f t="shared" si="16"/>
        <v/>
      </c>
      <c r="D238" s="18" t="str">
        <f t="shared" si="17"/>
        <v/>
      </c>
      <c r="E238" s="18" t="str">
        <f t="shared" si="18"/>
        <v/>
      </c>
      <c r="F238" s="189" t="str">
        <f t="shared" si="19"/>
        <v/>
      </c>
    </row>
    <row r="239" spans="1:6">
      <c r="A239" s="190" t="str">
        <f>IF(COUNTIF($A$7:$A$17,COLUMN(HG$1))&lt;&gt;0,COLUMN(HG$1),"")</f>
        <v/>
      </c>
      <c r="B239" s="31" t="str">
        <f t="shared" si="15"/>
        <v/>
      </c>
      <c r="C239" s="18" t="str">
        <f t="shared" si="16"/>
        <v/>
      </c>
      <c r="D239" s="18" t="str">
        <f t="shared" si="17"/>
        <v/>
      </c>
      <c r="E239" s="18" t="str">
        <f t="shared" si="18"/>
        <v/>
      </c>
      <c r="F239" s="189" t="str">
        <f t="shared" si="19"/>
        <v/>
      </c>
    </row>
    <row r="240" spans="1:6">
      <c r="A240" s="190" t="str">
        <f>IF(COUNTIF($A$7:$A$17,COLUMN(HH$1))&lt;&gt;0,COLUMN(HH$1),"")</f>
        <v/>
      </c>
      <c r="B240" s="31" t="str">
        <f t="shared" si="15"/>
        <v/>
      </c>
      <c r="C240" s="18" t="str">
        <f t="shared" si="16"/>
        <v/>
      </c>
      <c r="D240" s="18" t="str">
        <f t="shared" si="17"/>
        <v/>
      </c>
      <c r="E240" s="18" t="str">
        <f t="shared" si="18"/>
        <v/>
      </c>
      <c r="F240" s="189" t="str">
        <f t="shared" si="19"/>
        <v/>
      </c>
    </row>
    <row r="241" spans="1:6">
      <c r="A241" s="190" t="str">
        <f>IF(COUNTIF($A$7:$A$17,COLUMN(HI$1))&lt;&gt;0,COLUMN(HI$1),"")</f>
        <v/>
      </c>
      <c r="B241" s="31" t="str">
        <f t="shared" si="15"/>
        <v/>
      </c>
      <c r="C241" s="18" t="str">
        <f t="shared" si="16"/>
        <v/>
      </c>
      <c r="D241" s="18" t="str">
        <f t="shared" si="17"/>
        <v/>
      </c>
      <c r="E241" s="18" t="str">
        <f t="shared" si="18"/>
        <v/>
      </c>
      <c r="F241" s="189" t="str">
        <f t="shared" si="19"/>
        <v/>
      </c>
    </row>
    <row r="242" spans="1:6">
      <c r="A242" s="190" t="str">
        <f>IF(COUNTIF($A$7:$A$17,COLUMN(HJ$1))&lt;&gt;0,COLUMN(HJ$1),"")</f>
        <v/>
      </c>
      <c r="B242" s="31" t="str">
        <f t="shared" si="15"/>
        <v/>
      </c>
      <c r="C242" s="18" t="str">
        <f t="shared" si="16"/>
        <v/>
      </c>
      <c r="D242" s="18" t="str">
        <f t="shared" si="17"/>
        <v/>
      </c>
      <c r="E242" s="18" t="str">
        <f t="shared" si="18"/>
        <v/>
      </c>
      <c r="F242" s="189" t="str">
        <f t="shared" si="19"/>
        <v/>
      </c>
    </row>
    <row r="243" spans="1:6">
      <c r="A243" s="190" t="str">
        <f>IF(COUNTIF($A$7:$A$17,COLUMN(HK$1))&lt;&gt;0,COLUMN(HK$1),"")</f>
        <v/>
      </c>
      <c r="B243" s="31" t="str">
        <f t="shared" si="15"/>
        <v/>
      </c>
      <c r="C243" s="18" t="str">
        <f t="shared" si="16"/>
        <v/>
      </c>
      <c r="D243" s="18" t="str">
        <f t="shared" si="17"/>
        <v/>
      </c>
      <c r="E243" s="18" t="str">
        <f t="shared" si="18"/>
        <v/>
      </c>
      <c r="F243" s="189" t="str">
        <f t="shared" si="19"/>
        <v/>
      </c>
    </row>
    <row r="244" spans="1:6">
      <c r="A244" s="190" t="str">
        <f>IF(COUNTIF($A$7:$A$17,COLUMN(HL$1))&lt;&gt;0,COLUMN(HL$1),"")</f>
        <v/>
      </c>
      <c r="B244" s="31" t="str">
        <f t="shared" si="15"/>
        <v/>
      </c>
      <c r="C244" s="18" t="str">
        <f t="shared" si="16"/>
        <v/>
      </c>
      <c r="D244" s="18" t="str">
        <f t="shared" si="17"/>
        <v/>
      </c>
      <c r="E244" s="18" t="str">
        <f t="shared" si="18"/>
        <v/>
      </c>
      <c r="F244" s="189" t="str">
        <f t="shared" si="19"/>
        <v/>
      </c>
    </row>
    <row r="245" spans="1:6">
      <c r="A245" s="190" t="str">
        <f>IF(COUNTIF($A$7:$A$17,COLUMN(HM$1))&lt;&gt;0,COLUMN(HM$1),"")</f>
        <v/>
      </c>
      <c r="B245" s="31" t="str">
        <f t="shared" si="15"/>
        <v/>
      </c>
      <c r="C245" s="18" t="str">
        <f t="shared" si="16"/>
        <v/>
      </c>
      <c r="D245" s="18" t="str">
        <f t="shared" si="17"/>
        <v/>
      </c>
      <c r="E245" s="18" t="str">
        <f t="shared" si="18"/>
        <v/>
      </c>
      <c r="F245" s="189" t="str">
        <f t="shared" si="19"/>
        <v/>
      </c>
    </row>
    <row r="246" spans="1:6">
      <c r="A246" s="190" t="str">
        <f>IF(COUNTIF($A$7:$A$17,COLUMN(HN$1))&lt;&gt;0,COLUMN(HN$1),"")</f>
        <v/>
      </c>
      <c r="B246" s="31" t="str">
        <f t="shared" si="15"/>
        <v/>
      </c>
      <c r="C246" s="18" t="str">
        <f t="shared" si="16"/>
        <v/>
      </c>
      <c r="D246" s="18" t="str">
        <f t="shared" si="17"/>
        <v/>
      </c>
      <c r="E246" s="18" t="str">
        <f t="shared" si="18"/>
        <v/>
      </c>
      <c r="F246" s="189" t="str">
        <f t="shared" si="19"/>
        <v/>
      </c>
    </row>
    <row r="247" spans="1:6">
      <c r="A247" s="190" t="str">
        <f>IF(COUNTIF($A$7:$A$17,COLUMN(HO$1))&lt;&gt;0,COLUMN(HO$1),"")</f>
        <v/>
      </c>
      <c r="B247" s="31" t="str">
        <f t="shared" si="15"/>
        <v/>
      </c>
      <c r="C247" s="18" t="str">
        <f t="shared" si="16"/>
        <v/>
      </c>
      <c r="D247" s="18" t="str">
        <f t="shared" si="17"/>
        <v/>
      </c>
      <c r="E247" s="18" t="str">
        <f t="shared" si="18"/>
        <v/>
      </c>
      <c r="F247" s="189" t="str">
        <f t="shared" si="19"/>
        <v/>
      </c>
    </row>
    <row r="248" spans="1:6">
      <c r="A248" s="190" t="str">
        <f>IF(COUNTIF($A$7:$A$17,COLUMN(HP$1))&lt;&gt;0,COLUMN(HP$1),"")</f>
        <v/>
      </c>
      <c r="B248" s="31" t="str">
        <f t="shared" si="15"/>
        <v/>
      </c>
      <c r="C248" s="18" t="str">
        <f t="shared" si="16"/>
        <v/>
      </c>
      <c r="D248" s="18" t="str">
        <f t="shared" si="17"/>
        <v/>
      </c>
      <c r="E248" s="18" t="str">
        <f t="shared" si="18"/>
        <v/>
      </c>
      <c r="F248" s="189" t="str">
        <f t="shared" si="19"/>
        <v/>
      </c>
    </row>
    <row r="249" spans="1:6">
      <c r="A249" s="190" t="str">
        <f>IF(COUNTIF($A$7:$A$17,COLUMN(HQ$1))&lt;&gt;0,COLUMN(HQ$1),"")</f>
        <v/>
      </c>
      <c r="B249" s="31" t="str">
        <f t="shared" si="15"/>
        <v/>
      </c>
      <c r="C249" s="18" t="str">
        <f t="shared" si="16"/>
        <v/>
      </c>
      <c r="D249" s="18" t="str">
        <f t="shared" si="17"/>
        <v/>
      </c>
      <c r="E249" s="18" t="str">
        <f t="shared" si="18"/>
        <v/>
      </c>
      <c r="F249" s="189" t="str">
        <f t="shared" si="19"/>
        <v/>
      </c>
    </row>
    <row r="250" spans="1:6">
      <c r="A250" s="190" t="str">
        <f>IF(COUNTIF($A$7:$A$17,COLUMN(HR$1))&lt;&gt;0,COLUMN(HR$1),"")</f>
        <v/>
      </c>
      <c r="B250" s="31" t="str">
        <f t="shared" si="15"/>
        <v/>
      </c>
      <c r="C250" s="18" t="str">
        <f t="shared" si="16"/>
        <v/>
      </c>
      <c r="D250" s="18" t="str">
        <f t="shared" si="17"/>
        <v/>
      </c>
      <c r="E250" s="18" t="str">
        <f t="shared" si="18"/>
        <v/>
      </c>
      <c r="F250" s="189" t="str">
        <f t="shared" si="19"/>
        <v/>
      </c>
    </row>
    <row r="251" spans="1:6">
      <c r="A251" s="190" t="str">
        <f>IF(COUNTIF($A$7:$A$17,COLUMN(HS$1))&lt;&gt;0,COLUMN(HS$1),"")</f>
        <v/>
      </c>
      <c r="B251" s="31" t="str">
        <f t="shared" si="15"/>
        <v/>
      </c>
      <c r="C251" s="18" t="str">
        <f t="shared" si="16"/>
        <v/>
      </c>
      <c r="D251" s="18" t="str">
        <f t="shared" si="17"/>
        <v/>
      </c>
      <c r="E251" s="18" t="str">
        <f t="shared" si="18"/>
        <v/>
      </c>
      <c r="F251" s="189" t="str">
        <f t="shared" si="19"/>
        <v/>
      </c>
    </row>
    <row r="252" spans="1:6">
      <c r="A252" s="190" t="str">
        <f>IF(COUNTIF($A$7:$A$17,COLUMN(HT$1))&lt;&gt;0,COLUMN(HT$1),"")</f>
        <v/>
      </c>
      <c r="B252" s="31" t="str">
        <f t="shared" si="15"/>
        <v/>
      </c>
      <c r="C252" s="18" t="str">
        <f t="shared" si="16"/>
        <v/>
      </c>
      <c r="D252" s="18" t="str">
        <f t="shared" si="17"/>
        <v/>
      </c>
      <c r="E252" s="18" t="str">
        <f t="shared" si="18"/>
        <v/>
      </c>
      <c r="F252" s="189" t="str">
        <f t="shared" si="19"/>
        <v/>
      </c>
    </row>
    <row r="253" spans="1:6">
      <c r="A253" s="190" t="str">
        <f>IF(COUNTIF($A$7:$A$17,COLUMN(HU$1))&lt;&gt;0,COLUMN(HU$1),"")</f>
        <v/>
      </c>
      <c r="B253" s="31" t="str">
        <f t="shared" si="15"/>
        <v/>
      </c>
      <c r="C253" s="18" t="str">
        <f t="shared" si="16"/>
        <v/>
      </c>
      <c r="D253" s="18" t="str">
        <f t="shared" si="17"/>
        <v/>
      </c>
      <c r="E253" s="18" t="str">
        <f t="shared" si="18"/>
        <v/>
      </c>
      <c r="F253" s="189" t="str">
        <f t="shared" si="19"/>
        <v/>
      </c>
    </row>
    <row r="254" spans="1:6">
      <c r="A254" s="190" t="str">
        <f>IF(COUNTIF($A$7:$A$17,COLUMN(HV$1))&lt;&gt;0,COLUMN(HV$1),"")</f>
        <v/>
      </c>
      <c r="B254" s="31" t="str">
        <f t="shared" si="15"/>
        <v/>
      </c>
      <c r="C254" s="18" t="str">
        <f t="shared" si="16"/>
        <v/>
      </c>
      <c r="D254" s="18" t="str">
        <f t="shared" si="17"/>
        <v/>
      </c>
      <c r="E254" s="18" t="str">
        <f t="shared" si="18"/>
        <v/>
      </c>
      <c r="F254" s="189" t="str">
        <f t="shared" si="19"/>
        <v/>
      </c>
    </row>
    <row r="255" spans="1:6">
      <c r="A255" s="190" t="str">
        <f>IF(COUNTIF($A$7:$A$17,COLUMN(HW$1))&lt;&gt;0,COLUMN(HW$1),"")</f>
        <v/>
      </c>
      <c r="B255" s="31" t="str">
        <f t="shared" si="15"/>
        <v/>
      </c>
      <c r="C255" s="18" t="str">
        <f t="shared" si="16"/>
        <v/>
      </c>
      <c r="D255" s="18" t="str">
        <f t="shared" si="17"/>
        <v/>
      </c>
      <c r="E255" s="18" t="str">
        <f t="shared" si="18"/>
        <v/>
      </c>
      <c r="F255" s="189" t="str">
        <f t="shared" si="19"/>
        <v/>
      </c>
    </row>
    <row r="256" spans="1:6">
      <c r="A256" s="190" t="str">
        <f>IF(COUNTIF($A$7:$A$17,COLUMN(HX$1))&lt;&gt;0,COLUMN(HX$1),"")</f>
        <v/>
      </c>
      <c r="B256" s="31" t="str">
        <f t="shared" si="15"/>
        <v/>
      </c>
      <c r="C256" s="18" t="str">
        <f t="shared" si="16"/>
        <v/>
      </c>
      <c r="D256" s="18" t="str">
        <f t="shared" si="17"/>
        <v/>
      </c>
      <c r="E256" s="18" t="str">
        <f t="shared" si="18"/>
        <v/>
      </c>
      <c r="F256" s="189" t="str">
        <f t="shared" si="19"/>
        <v/>
      </c>
    </row>
    <row r="257" spans="1:6">
      <c r="A257" s="190" t="str">
        <f>IF(COUNTIF($A$7:$A$17,COLUMN(HY$1))&lt;&gt;0,COLUMN(HY$1),"")</f>
        <v/>
      </c>
      <c r="B257" s="31" t="str">
        <f t="shared" si="15"/>
        <v/>
      </c>
      <c r="C257" s="18" t="str">
        <f t="shared" si="16"/>
        <v/>
      </c>
      <c r="D257" s="18" t="str">
        <f t="shared" si="17"/>
        <v/>
      </c>
      <c r="E257" s="18" t="str">
        <f t="shared" si="18"/>
        <v/>
      </c>
      <c r="F257" s="189" t="str">
        <f t="shared" si="19"/>
        <v/>
      </c>
    </row>
    <row r="258" spans="1:6">
      <c r="A258" s="190" t="str">
        <f>IF(COUNTIF($A$7:$A$17,COLUMN(HZ$1))&lt;&gt;0,COLUMN(HZ$1),"")</f>
        <v/>
      </c>
      <c r="B258" s="31" t="str">
        <f t="shared" si="15"/>
        <v/>
      </c>
      <c r="C258" s="18" t="str">
        <f t="shared" si="16"/>
        <v/>
      </c>
      <c r="D258" s="18" t="str">
        <f t="shared" si="17"/>
        <v/>
      </c>
      <c r="E258" s="18" t="str">
        <f t="shared" si="18"/>
        <v/>
      </c>
      <c r="F258" s="189" t="str">
        <f t="shared" si="19"/>
        <v/>
      </c>
    </row>
    <row r="259" spans="1:6">
      <c r="A259" s="190" t="str">
        <f>IF(COUNTIF($A$7:$A$17,COLUMN(IA$1))&lt;&gt;0,COLUMN(IA$1),"")</f>
        <v/>
      </c>
      <c r="B259" s="31" t="str">
        <f t="shared" si="15"/>
        <v/>
      </c>
      <c r="C259" s="18" t="str">
        <f t="shared" si="16"/>
        <v/>
      </c>
      <c r="D259" s="18" t="str">
        <f t="shared" si="17"/>
        <v/>
      </c>
      <c r="E259" s="18" t="str">
        <f t="shared" si="18"/>
        <v/>
      </c>
      <c r="F259" s="189" t="str">
        <f t="shared" si="19"/>
        <v/>
      </c>
    </row>
    <row r="260" spans="1:6">
      <c r="A260" s="190" t="str">
        <f>IF(COUNTIF($A$7:$A$17,COLUMN(IB$1))&lt;&gt;0,COLUMN(IB$1),"")</f>
        <v/>
      </c>
      <c r="B260" s="31" t="str">
        <f t="shared" si="15"/>
        <v/>
      </c>
      <c r="C260" s="18" t="str">
        <f t="shared" si="16"/>
        <v/>
      </c>
      <c r="D260" s="18" t="str">
        <f t="shared" si="17"/>
        <v/>
      </c>
      <c r="E260" s="18" t="str">
        <f t="shared" si="18"/>
        <v/>
      </c>
      <c r="F260" s="189" t="str">
        <f t="shared" si="19"/>
        <v/>
      </c>
    </row>
    <row r="261" spans="1:6">
      <c r="A261" s="190" t="str">
        <f>IF(COUNTIF($A$7:$A$17,COLUMN(IC$1))&lt;&gt;0,COLUMN(IC$1),"")</f>
        <v/>
      </c>
      <c r="B261" s="31" t="str">
        <f t="shared" si="15"/>
        <v/>
      </c>
      <c r="C261" s="18" t="str">
        <f t="shared" si="16"/>
        <v/>
      </c>
      <c r="D261" s="18" t="str">
        <f t="shared" si="17"/>
        <v/>
      </c>
      <c r="E261" s="18" t="str">
        <f t="shared" si="18"/>
        <v/>
      </c>
      <c r="F261" s="189" t="str">
        <f t="shared" si="19"/>
        <v/>
      </c>
    </row>
    <row r="262" spans="1:6">
      <c r="A262" s="190" t="str">
        <f>IF(COUNTIF($A$7:$A$17,COLUMN(ID$1))&lt;&gt;0,COLUMN(ID$1),"")</f>
        <v/>
      </c>
      <c r="B262" s="31" t="str">
        <f t="shared" si="15"/>
        <v/>
      </c>
      <c r="C262" s="18" t="str">
        <f t="shared" si="16"/>
        <v/>
      </c>
      <c r="D262" s="18" t="str">
        <f t="shared" si="17"/>
        <v/>
      </c>
      <c r="E262" s="18" t="str">
        <f t="shared" si="18"/>
        <v/>
      </c>
      <c r="F262" s="189" t="str">
        <f t="shared" si="19"/>
        <v/>
      </c>
    </row>
    <row r="263" spans="1:6">
      <c r="A263" s="190" t="str">
        <f>IF(COUNTIF($A$7:$A$17,COLUMN(IE$1))&lt;&gt;0,COLUMN(IE$1),"")</f>
        <v/>
      </c>
      <c r="B263" s="31" t="str">
        <f t="shared" si="15"/>
        <v/>
      </c>
      <c r="C263" s="18" t="str">
        <f t="shared" si="16"/>
        <v/>
      </c>
      <c r="D263" s="18" t="str">
        <f t="shared" si="17"/>
        <v/>
      </c>
      <c r="E263" s="18" t="str">
        <f t="shared" si="18"/>
        <v/>
      </c>
      <c r="F263" s="189" t="str">
        <f t="shared" si="19"/>
        <v/>
      </c>
    </row>
    <row r="264" spans="1:6">
      <c r="A264" s="190" t="str">
        <f>IF(COUNTIF($A$7:$A$17,COLUMN(IF$1))&lt;&gt;0,COLUMN(IF$1),"")</f>
        <v/>
      </c>
      <c r="B264" s="31" t="str">
        <f t="shared" si="15"/>
        <v/>
      </c>
      <c r="C264" s="18" t="str">
        <f t="shared" si="16"/>
        <v/>
      </c>
      <c r="D264" s="18" t="str">
        <f t="shared" si="17"/>
        <v/>
      </c>
      <c r="E264" s="18" t="str">
        <f t="shared" si="18"/>
        <v/>
      </c>
      <c r="F264" s="189" t="str">
        <f t="shared" si="19"/>
        <v/>
      </c>
    </row>
    <row r="265" spans="1:6">
      <c r="A265" s="190" t="str">
        <f>IF(COUNTIF($A$7:$A$17,COLUMN(IG$1))&lt;&gt;0,COLUMN(IG$1),"")</f>
        <v/>
      </c>
      <c r="B265" s="31" t="str">
        <f t="shared" si="15"/>
        <v/>
      </c>
      <c r="C265" s="18" t="str">
        <f t="shared" si="16"/>
        <v/>
      </c>
      <c r="D265" s="18" t="str">
        <f t="shared" si="17"/>
        <v/>
      </c>
      <c r="E265" s="18" t="str">
        <f t="shared" si="18"/>
        <v/>
      </c>
      <c r="F265" s="189" t="str">
        <f t="shared" si="19"/>
        <v/>
      </c>
    </row>
    <row r="266" spans="1:6">
      <c r="A266" s="190" t="str">
        <f>IF(COUNTIF($A$7:$A$17,COLUMN(IH$1))&lt;&gt;0,COLUMN(IH$1),"")</f>
        <v/>
      </c>
      <c r="B266" s="31" t="str">
        <f t="shared" si="15"/>
        <v/>
      </c>
      <c r="C266" s="18" t="str">
        <f t="shared" si="16"/>
        <v/>
      </c>
      <c r="D266" s="18" t="str">
        <f t="shared" si="17"/>
        <v/>
      </c>
      <c r="E266" s="18" t="str">
        <f t="shared" si="18"/>
        <v/>
      </c>
      <c r="F266" s="189" t="str">
        <f t="shared" si="19"/>
        <v/>
      </c>
    </row>
    <row r="267" spans="1:6">
      <c r="A267" s="190" t="str">
        <f>IF(COUNTIF($A$7:$A$17,COLUMN(II$1))&lt;&gt;0,COLUMN(II$1),"")</f>
        <v/>
      </c>
      <c r="B267" s="31" t="str">
        <f t="shared" si="15"/>
        <v/>
      </c>
      <c r="C267" s="18" t="str">
        <f t="shared" si="16"/>
        <v/>
      </c>
      <c r="D267" s="18" t="str">
        <f t="shared" si="17"/>
        <v/>
      </c>
      <c r="E267" s="18" t="str">
        <f t="shared" si="18"/>
        <v/>
      </c>
      <c r="F267" s="189" t="str">
        <f t="shared" si="19"/>
        <v/>
      </c>
    </row>
    <row r="268" spans="1:6">
      <c r="A268" s="190" t="str">
        <f>IF(COUNTIF($A$7:$A$17,COLUMN(IJ$1))&lt;&gt;0,COLUMN(IJ$1),"")</f>
        <v/>
      </c>
      <c r="B268" s="31" t="str">
        <f t="shared" si="15"/>
        <v/>
      </c>
      <c r="C268" s="18" t="str">
        <f t="shared" si="16"/>
        <v/>
      </c>
      <c r="D268" s="18" t="str">
        <f t="shared" si="17"/>
        <v/>
      </c>
      <c r="E268" s="18" t="str">
        <f t="shared" si="18"/>
        <v/>
      </c>
      <c r="F268" s="189" t="str">
        <f t="shared" si="19"/>
        <v/>
      </c>
    </row>
    <row r="269" spans="1:6">
      <c r="A269" s="190" t="str">
        <f>IF(COUNTIF($A$7:$A$17,COLUMN(IK$1))&lt;&gt;0,COLUMN(IK$1),"")</f>
        <v/>
      </c>
      <c r="B269" s="31" t="str">
        <f t="shared" si="15"/>
        <v/>
      </c>
      <c r="C269" s="18" t="str">
        <f t="shared" si="16"/>
        <v/>
      </c>
      <c r="D269" s="18" t="str">
        <f t="shared" si="17"/>
        <v/>
      </c>
      <c r="E269" s="18" t="str">
        <f t="shared" si="18"/>
        <v/>
      </c>
      <c r="F269" s="189" t="str">
        <f t="shared" si="19"/>
        <v/>
      </c>
    </row>
    <row r="270" spans="1:6">
      <c r="A270" s="190" t="str">
        <f>IF(COUNTIF($A$7:$A$17,COLUMN(IL$1))&lt;&gt;0,COLUMN(IL$1),"")</f>
        <v/>
      </c>
      <c r="B270" s="31" t="str">
        <f t="shared" si="15"/>
        <v/>
      </c>
      <c r="C270" s="18" t="str">
        <f t="shared" si="16"/>
        <v/>
      </c>
      <c r="D270" s="18" t="str">
        <f t="shared" si="17"/>
        <v/>
      </c>
      <c r="E270" s="18" t="str">
        <f t="shared" si="18"/>
        <v/>
      </c>
      <c r="F270" s="189" t="str">
        <f t="shared" si="19"/>
        <v/>
      </c>
    </row>
    <row r="271" spans="1:6">
      <c r="A271" s="190" t="str">
        <f>IF(COUNTIF($A$7:$A$17,COLUMN(IM$1))&lt;&gt;0,COLUMN(IM$1),"")</f>
        <v/>
      </c>
      <c r="B271" s="31" t="str">
        <f t="shared" si="15"/>
        <v/>
      </c>
      <c r="C271" s="18" t="str">
        <f t="shared" si="16"/>
        <v/>
      </c>
      <c r="D271" s="18" t="str">
        <f t="shared" si="17"/>
        <v/>
      </c>
      <c r="E271" s="18" t="str">
        <f t="shared" si="18"/>
        <v/>
      </c>
      <c r="F271" s="189" t="str">
        <f t="shared" si="19"/>
        <v/>
      </c>
    </row>
    <row r="272" spans="1:6">
      <c r="A272" s="190" t="str">
        <f>IF(COUNTIF($A$7:$A$17,COLUMN(IN$1))&lt;&gt;0,COLUMN(IN$1),"")</f>
        <v/>
      </c>
      <c r="B272" s="31" t="str">
        <f t="shared" si="15"/>
        <v/>
      </c>
      <c r="C272" s="18" t="str">
        <f t="shared" si="16"/>
        <v/>
      </c>
      <c r="D272" s="18" t="str">
        <f t="shared" si="17"/>
        <v/>
      </c>
      <c r="E272" s="18" t="str">
        <f t="shared" si="18"/>
        <v/>
      </c>
      <c r="F272" s="189" t="str">
        <f t="shared" si="19"/>
        <v/>
      </c>
    </row>
    <row r="273" spans="1:6">
      <c r="A273" s="190" t="str">
        <f>IF(COUNTIF($A$7:$A$17,COLUMN(IO$1))&lt;&gt;0,COLUMN(IO$1),"")</f>
        <v/>
      </c>
      <c r="B273" s="31" t="str">
        <f t="shared" si="15"/>
        <v/>
      </c>
      <c r="C273" s="18" t="str">
        <f t="shared" si="16"/>
        <v/>
      </c>
      <c r="D273" s="18" t="str">
        <f t="shared" si="17"/>
        <v/>
      </c>
      <c r="E273" s="18" t="str">
        <f t="shared" si="18"/>
        <v/>
      </c>
      <c r="F273" s="189" t="str">
        <f t="shared" si="19"/>
        <v/>
      </c>
    </row>
    <row r="274" spans="1:6">
      <c r="A274" s="190" t="str">
        <f>IF(COUNTIF($A$7:$A$17,COLUMN(IP$1))&lt;&gt;0,COLUMN(IP$1),"")</f>
        <v/>
      </c>
      <c r="B274" s="31" t="str">
        <f t="shared" si="15"/>
        <v/>
      </c>
      <c r="C274" s="18" t="str">
        <f t="shared" si="16"/>
        <v/>
      </c>
      <c r="D274" s="18" t="str">
        <f t="shared" si="17"/>
        <v/>
      </c>
      <c r="E274" s="18" t="str">
        <f t="shared" si="18"/>
        <v/>
      </c>
      <c r="F274" s="189" t="str">
        <f t="shared" si="19"/>
        <v/>
      </c>
    </row>
    <row r="275" spans="1:6">
      <c r="A275" s="190" t="str">
        <f>IF(COUNTIF($A$7:$A$17,COLUMN(IQ$1))&lt;&gt;0,COLUMN(IQ$1),"")</f>
        <v/>
      </c>
      <c r="B275" s="31" t="str">
        <f t="shared" si="15"/>
        <v/>
      </c>
      <c r="C275" s="18" t="str">
        <f t="shared" si="16"/>
        <v/>
      </c>
      <c r="D275" s="18" t="str">
        <f t="shared" si="17"/>
        <v/>
      </c>
      <c r="E275" s="18" t="str">
        <f t="shared" si="18"/>
        <v/>
      </c>
      <c r="F275" s="189" t="str">
        <f t="shared" si="19"/>
        <v/>
      </c>
    </row>
    <row r="276" spans="1:6">
      <c r="A276" s="190" t="str">
        <f>IF(COUNTIF($A$7:$A$17,COLUMN(IR$1))&lt;&gt;0,COLUMN(IR$1),"")</f>
        <v/>
      </c>
      <c r="B276" s="31" t="str">
        <f t="shared" si="15"/>
        <v/>
      </c>
      <c r="C276" s="18" t="str">
        <f t="shared" si="16"/>
        <v/>
      </c>
      <c r="D276" s="18" t="str">
        <f t="shared" si="17"/>
        <v/>
      </c>
      <c r="E276" s="18" t="str">
        <f t="shared" si="18"/>
        <v/>
      </c>
      <c r="F276" s="189" t="str">
        <f t="shared" si="19"/>
        <v/>
      </c>
    </row>
    <row r="277" spans="1:6">
      <c r="A277" s="190" t="str">
        <f>IF(COUNTIF($A$7:$A$17,COLUMN(IS$1))&lt;&gt;0,COLUMN(IS$1),"")</f>
        <v/>
      </c>
      <c r="B277" s="31" t="str">
        <f t="shared" si="15"/>
        <v/>
      </c>
      <c r="C277" s="18" t="str">
        <f t="shared" si="16"/>
        <v/>
      </c>
      <c r="D277" s="18" t="str">
        <f t="shared" si="17"/>
        <v/>
      </c>
      <c r="E277" s="18" t="str">
        <f t="shared" si="18"/>
        <v/>
      </c>
      <c r="F277" s="189" t="str">
        <f t="shared" si="19"/>
        <v/>
      </c>
    </row>
    <row r="278" spans="1:6">
      <c r="A278" s="190" t="str">
        <f>IF(COUNTIF($A$7:$A$17,COLUMN(IT$1))&lt;&gt;0,COLUMN(IT$1),"")</f>
        <v/>
      </c>
      <c r="B278" s="31" t="str">
        <f t="shared" si="15"/>
        <v/>
      </c>
      <c r="C278" s="18" t="str">
        <f t="shared" si="16"/>
        <v/>
      </c>
      <c r="D278" s="18" t="str">
        <f t="shared" si="17"/>
        <v/>
      </c>
      <c r="E278" s="18" t="str">
        <f t="shared" si="18"/>
        <v/>
      </c>
      <c r="F278" s="189" t="str">
        <f t="shared" si="19"/>
        <v/>
      </c>
    </row>
    <row r="279" spans="1:6">
      <c r="A279" s="190" t="str">
        <f>IF(COUNTIF($A$7:$A$17,COLUMN(IU$1))&lt;&gt;0,COLUMN(IU$1),"")</f>
        <v/>
      </c>
      <c r="B279" s="31" t="str">
        <f t="shared" si="15"/>
        <v/>
      </c>
      <c r="C279" s="18" t="str">
        <f t="shared" si="16"/>
        <v/>
      </c>
      <c r="D279" s="18" t="str">
        <f t="shared" si="17"/>
        <v/>
      </c>
      <c r="E279" s="18" t="str">
        <f t="shared" si="18"/>
        <v/>
      </c>
      <c r="F279" s="189" t="str">
        <f t="shared" si="19"/>
        <v/>
      </c>
    </row>
    <row r="280" spans="1:6">
      <c r="A280" s="190" t="str">
        <f>IF(COUNTIF($A$7:$A$17,COLUMN(IV$1))&lt;&gt;0,COLUMN(IV$1),"")</f>
        <v/>
      </c>
      <c r="B280" s="31" t="str">
        <f t="shared" si="15"/>
        <v/>
      </c>
      <c r="C280" s="18" t="str">
        <f t="shared" si="16"/>
        <v/>
      </c>
      <c r="D280" s="18" t="str">
        <f t="shared" si="17"/>
        <v/>
      </c>
      <c r="E280" s="18" t="str">
        <f t="shared" si="18"/>
        <v/>
      </c>
      <c r="F280" s="189" t="str">
        <f t="shared" si="19"/>
        <v/>
      </c>
    </row>
    <row r="281" spans="1:6">
      <c r="A281" s="190" t="str">
        <f>IF(COUNTIF($A$7:$A$17,COLUMN(IW$1))&lt;&gt;0,COLUMN(IW$1),"")</f>
        <v/>
      </c>
      <c r="B281" s="31" t="str">
        <f t="shared" ref="B281:B344" si="20">IFERROR(VLOOKUP(A281,$A$7:$B$17,2,0),"")</f>
        <v/>
      </c>
      <c r="C281" s="18" t="str">
        <f t="shared" ref="C281:C344" si="21">IF(A281="","",SUMIF($A$7:$A$17,$A281,E$7:E$17))</f>
        <v/>
      </c>
      <c r="D281" s="18" t="str">
        <f t="shared" ref="D281:D344" si="22">IF(A281="","",SUMIF($A$7:$A$17,$A281,F$7:F$17))</f>
        <v/>
      </c>
      <c r="E281" s="18" t="str">
        <f t="shared" ref="E281:E344" si="23">IF(A281="","",SUMIF($A$7:$A$17,$A281,G$7:G$17))</f>
        <v/>
      </c>
      <c r="F281" s="189" t="str">
        <f t="shared" ref="F281:F344" si="24">IF(A281="","",_xlfn.MAXIFS($I$7:$I$17,$A$7:$A$17,A281))</f>
        <v/>
      </c>
    </row>
    <row r="282" spans="1:6">
      <c r="A282" s="190" t="str">
        <f>IF(COUNTIF($A$7:$A$17,COLUMN(IX$1))&lt;&gt;0,COLUMN(IX$1),"")</f>
        <v/>
      </c>
      <c r="B282" s="31" t="str">
        <f t="shared" si="20"/>
        <v/>
      </c>
      <c r="C282" s="18" t="str">
        <f t="shared" si="21"/>
        <v/>
      </c>
      <c r="D282" s="18" t="str">
        <f t="shared" si="22"/>
        <v/>
      </c>
      <c r="E282" s="18" t="str">
        <f t="shared" si="23"/>
        <v/>
      </c>
      <c r="F282" s="189" t="str">
        <f t="shared" si="24"/>
        <v/>
      </c>
    </row>
    <row r="283" spans="1:6">
      <c r="A283" s="190" t="str">
        <f>IF(COUNTIF($A$7:$A$17,COLUMN(IY$1))&lt;&gt;0,COLUMN(IY$1),"")</f>
        <v/>
      </c>
      <c r="B283" s="31" t="str">
        <f t="shared" si="20"/>
        <v/>
      </c>
      <c r="C283" s="18" t="str">
        <f t="shared" si="21"/>
        <v/>
      </c>
      <c r="D283" s="18" t="str">
        <f t="shared" si="22"/>
        <v/>
      </c>
      <c r="E283" s="18" t="str">
        <f t="shared" si="23"/>
        <v/>
      </c>
      <c r="F283" s="189" t="str">
        <f t="shared" si="24"/>
        <v/>
      </c>
    </row>
    <row r="284" spans="1:6">
      <c r="A284" s="190" t="str">
        <f>IF(COUNTIF($A$7:$A$17,COLUMN(IZ$1))&lt;&gt;0,COLUMN(IZ$1),"")</f>
        <v/>
      </c>
      <c r="B284" s="31" t="str">
        <f t="shared" si="20"/>
        <v/>
      </c>
      <c r="C284" s="18" t="str">
        <f t="shared" si="21"/>
        <v/>
      </c>
      <c r="D284" s="18" t="str">
        <f t="shared" si="22"/>
        <v/>
      </c>
      <c r="E284" s="18" t="str">
        <f t="shared" si="23"/>
        <v/>
      </c>
      <c r="F284" s="189" t="str">
        <f t="shared" si="24"/>
        <v/>
      </c>
    </row>
    <row r="285" spans="1:6">
      <c r="A285" s="190" t="str">
        <f>IF(COUNTIF($A$7:$A$17,COLUMN(JA$1))&lt;&gt;0,COLUMN(JA$1),"")</f>
        <v/>
      </c>
      <c r="B285" s="31" t="str">
        <f t="shared" si="20"/>
        <v/>
      </c>
      <c r="C285" s="18" t="str">
        <f t="shared" si="21"/>
        <v/>
      </c>
      <c r="D285" s="18" t="str">
        <f t="shared" si="22"/>
        <v/>
      </c>
      <c r="E285" s="18" t="str">
        <f t="shared" si="23"/>
        <v/>
      </c>
      <c r="F285" s="189" t="str">
        <f t="shared" si="24"/>
        <v/>
      </c>
    </row>
    <row r="286" spans="1:6">
      <c r="A286" s="190" t="str">
        <f>IF(COUNTIF($A$7:$A$17,COLUMN(JB$1))&lt;&gt;0,COLUMN(JB$1),"")</f>
        <v/>
      </c>
      <c r="B286" s="31" t="str">
        <f t="shared" si="20"/>
        <v/>
      </c>
      <c r="C286" s="18" t="str">
        <f t="shared" si="21"/>
        <v/>
      </c>
      <c r="D286" s="18" t="str">
        <f t="shared" si="22"/>
        <v/>
      </c>
      <c r="E286" s="18" t="str">
        <f t="shared" si="23"/>
        <v/>
      </c>
      <c r="F286" s="189" t="str">
        <f t="shared" si="24"/>
        <v/>
      </c>
    </row>
    <row r="287" spans="1:6">
      <c r="A287" s="190" t="str">
        <f>IF(COUNTIF($A$7:$A$17,COLUMN(JC$1))&lt;&gt;0,COLUMN(JC$1),"")</f>
        <v/>
      </c>
      <c r="B287" s="31" t="str">
        <f t="shared" si="20"/>
        <v/>
      </c>
      <c r="C287" s="18" t="str">
        <f t="shared" si="21"/>
        <v/>
      </c>
      <c r="D287" s="18" t="str">
        <f t="shared" si="22"/>
        <v/>
      </c>
      <c r="E287" s="18" t="str">
        <f t="shared" si="23"/>
        <v/>
      </c>
      <c r="F287" s="189" t="str">
        <f t="shared" si="24"/>
        <v/>
      </c>
    </row>
    <row r="288" spans="1:6">
      <c r="A288" s="190" t="str">
        <f>IF(COUNTIF($A$7:$A$17,COLUMN(JD$1))&lt;&gt;0,COLUMN(JD$1),"")</f>
        <v/>
      </c>
      <c r="B288" s="31" t="str">
        <f t="shared" si="20"/>
        <v/>
      </c>
      <c r="C288" s="18" t="str">
        <f t="shared" si="21"/>
        <v/>
      </c>
      <c r="D288" s="18" t="str">
        <f t="shared" si="22"/>
        <v/>
      </c>
      <c r="E288" s="18" t="str">
        <f t="shared" si="23"/>
        <v/>
      </c>
      <c r="F288" s="189" t="str">
        <f t="shared" si="24"/>
        <v/>
      </c>
    </row>
    <row r="289" spans="1:6">
      <c r="A289" s="190" t="str">
        <f>IF(COUNTIF($A$7:$A$17,COLUMN(JE$1))&lt;&gt;0,COLUMN(JE$1),"")</f>
        <v/>
      </c>
      <c r="B289" s="31" t="str">
        <f t="shared" si="20"/>
        <v/>
      </c>
      <c r="C289" s="18" t="str">
        <f t="shared" si="21"/>
        <v/>
      </c>
      <c r="D289" s="18" t="str">
        <f t="shared" si="22"/>
        <v/>
      </c>
      <c r="E289" s="18" t="str">
        <f t="shared" si="23"/>
        <v/>
      </c>
      <c r="F289" s="189" t="str">
        <f t="shared" si="24"/>
        <v/>
      </c>
    </row>
    <row r="290" spans="1:6">
      <c r="A290" s="190" t="str">
        <f>IF(COUNTIF($A$7:$A$17,COLUMN(JF$1))&lt;&gt;0,COLUMN(JF$1),"")</f>
        <v/>
      </c>
      <c r="B290" s="31" t="str">
        <f t="shared" si="20"/>
        <v/>
      </c>
      <c r="C290" s="18" t="str">
        <f t="shared" si="21"/>
        <v/>
      </c>
      <c r="D290" s="18" t="str">
        <f t="shared" si="22"/>
        <v/>
      </c>
      <c r="E290" s="18" t="str">
        <f t="shared" si="23"/>
        <v/>
      </c>
      <c r="F290" s="189" t="str">
        <f t="shared" si="24"/>
        <v/>
      </c>
    </row>
    <row r="291" spans="1:6">
      <c r="A291" s="190" t="str">
        <f>IF(COUNTIF($A$7:$A$17,COLUMN(JG$1))&lt;&gt;0,COLUMN(JG$1),"")</f>
        <v/>
      </c>
      <c r="B291" s="31" t="str">
        <f t="shared" si="20"/>
        <v/>
      </c>
      <c r="C291" s="18" t="str">
        <f t="shared" si="21"/>
        <v/>
      </c>
      <c r="D291" s="18" t="str">
        <f t="shared" si="22"/>
        <v/>
      </c>
      <c r="E291" s="18" t="str">
        <f t="shared" si="23"/>
        <v/>
      </c>
      <c r="F291" s="189" t="str">
        <f t="shared" si="24"/>
        <v/>
      </c>
    </row>
    <row r="292" spans="1:6">
      <c r="A292" s="190" t="str">
        <f>IF(COUNTIF($A$7:$A$17,COLUMN(JH$1))&lt;&gt;0,COLUMN(JH$1),"")</f>
        <v/>
      </c>
      <c r="B292" s="31" t="str">
        <f t="shared" si="20"/>
        <v/>
      </c>
      <c r="C292" s="18" t="str">
        <f t="shared" si="21"/>
        <v/>
      </c>
      <c r="D292" s="18" t="str">
        <f t="shared" si="22"/>
        <v/>
      </c>
      <c r="E292" s="18" t="str">
        <f t="shared" si="23"/>
        <v/>
      </c>
      <c r="F292" s="189" t="str">
        <f t="shared" si="24"/>
        <v/>
      </c>
    </row>
    <row r="293" spans="1:6">
      <c r="A293" s="190" t="str">
        <f>IF(COUNTIF($A$7:$A$17,COLUMN(JI$1))&lt;&gt;0,COLUMN(JI$1),"")</f>
        <v/>
      </c>
      <c r="B293" s="31" t="str">
        <f t="shared" si="20"/>
        <v/>
      </c>
      <c r="C293" s="18" t="str">
        <f t="shared" si="21"/>
        <v/>
      </c>
      <c r="D293" s="18" t="str">
        <f t="shared" si="22"/>
        <v/>
      </c>
      <c r="E293" s="18" t="str">
        <f t="shared" si="23"/>
        <v/>
      </c>
      <c r="F293" s="189" t="str">
        <f t="shared" si="24"/>
        <v/>
      </c>
    </row>
    <row r="294" spans="1:6">
      <c r="A294" s="190" t="str">
        <f>IF(COUNTIF($A$7:$A$17,COLUMN(JJ$1))&lt;&gt;0,COLUMN(JJ$1),"")</f>
        <v/>
      </c>
      <c r="B294" s="31" t="str">
        <f t="shared" si="20"/>
        <v/>
      </c>
      <c r="C294" s="18" t="str">
        <f t="shared" si="21"/>
        <v/>
      </c>
      <c r="D294" s="18" t="str">
        <f t="shared" si="22"/>
        <v/>
      </c>
      <c r="E294" s="18" t="str">
        <f t="shared" si="23"/>
        <v/>
      </c>
      <c r="F294" s="189" t="str">
        <f t="shared" si="24"/>
        <v/>
      </c>
    </row>
    <row r="295" spans="1:6">
      <c r="A295" s="190" t="str">
        <f>IF(COUNTIF($A$7:$A$17,COLUMN(JK$1))&lt;&gt;0,COLUMN(JK$1),"")</f>
        <v/>
      </c>
      <c r="B295" s="31" t="str">
        <f t="shared" si="20"/>
        <v/>
      </c>
      <c r="C295" s="18" t="str">
        <f t="shared" si="21"/>
        <v/>
      </c>
      <c r="D295" s="18" t="str">
        <f t="shared" si="22"/>
        <v/>
      </c>
      <c r="E295" s="18" t="str">
        <f t="shared" si="23"/>
        <v/>
      </c>
      <c r="F295" s="189" t="str">
        <f t="shared" si="24"/>
        <v/>
      </c>
    </row>
    <row r="296" spans="1:6">
      <c r="A296" s="190" t="str">
        <f>IF(COUNTIF($A$7:$A$17,COLUMN(JL$1))&lt;&gt;0,COLUMN(JL$1),"")</f>
        <v/>
      </c>
      <c r="B296" s="31" t="str">
        <f t="shared" si="20"/>
        <v/>
      </c>
      <c r="C296" s="18" t="str">
        <f t="shared" si="21"/>
        <v/>
      </c>
      <c r="D296" s="18" t="str">
        <f t="shared" si="22"/>
        <v/>
      </c>
      <c r="E296" s="18" t="str">
        <f t="shared" si="23"/>
        <v/>
      </c>
      <c r="F296" s="189" t="str">
        <f t="shared" si="24"/>
        <v/>
      </c>
    </row>
    <row r="297" spans="1:6">
      <c r="A297" s="190" t="str">
        <f>IF(COUNTIF($A$7:$A$17,COLUMN(JM$1))&lt;&gt;0,COLUMN(JM$1),"")</f>
        <v/>
      </c>
      <c r="B297" s="31" t="str">
        <f t="shared" si="20"/>
        <v/>
      </c>
      <c r="C297" s="18" t="str">
        <f t="shared" si="21"/>
        <v/>
      </c>
      <c r="D297" s="18" t="str">
        <f t="shared" si="22"/>
        <v/>
      </c>
      <c r="E297" s="18" t="str">
        <f t="shared" si="23"/>
        <v/>
      </c>
      <c r="F297" s="189" t="str">
        <f t="shared" si="24"/>
        <v/>
      </c>
    </row>
    <row r="298" spans="1:6">
      <c r="A298" s="190" t="str">
        <f>IF(COUNTIF($A$7:$A$17,COLUMN(JN$1))&lt;&gt;0,COLUMN(JN$1),"")</f>
        <v/>
      </c>
      <c r="B298" s="31" t="str">
        <f t="shared" si="20"/>
        <v/>
      </c>
      <c r="C298" s="18" t="str">
        <f t="shared" si="21"/>
        <v/>
      </c>
      <c r="D298" s="18" t="str">
        <f t="shared" si="22"/>
        <v/>
      </c>
      <c r="E298" s="18" t="str">
        <f t="shared" si="23"/>
        <v/>
      </c>
      <c r="F298" s="189" t="str">
        <f t="shared" si="24"/>
        <v/>
      </c>
    </row>
    <row r="299" spans="1:6">
      <c r="A299" s="190" t="str">
        <f>IF(COUNTIF($A$7:$A$17,COLUMN(JO$1))&lt;&gt;0,COLUMN(JO$1),"")</f>
        <v/>
      </c>
      <c r="B299" s="31" t="str">
        <f t="shared" si="20"/>
        <v/>
      </c>
      <c r="C299" s="18" t="str">
        <f t="shared" si="21"/>
        <v/>
      </c>
      <c r="D299" s="18" t="str">
        <f t="shared" si="22"/>
        <v/>
      </c>
      <c r="E299" s="18" t="str">
        <f t="shared" si="23"/>
        <v/>
      </c>
      <c r="F299" s="189" t="str">
        <f t="shared" si="24"/>
        <v/>
      </c>
    </row>
    <row r="300" spans="1:6">
      <c r="A300" s="190" t="str">
        <f>IF(COUNTIF($A$7:$A$17,COLUMN(JP$1))&lt;&gt;0,COLUMN(JP$1),"")</f>
        <v/>
      </c>
      <c r="B300" s="31" t="str">
        <f t="shared" si="20"/>
        <v/>
      </c>
      <c r="C300" s="18" t="str">
        <f t="shared" si="21"/>
        <v/>
      </c>
      <c r="D300" s="18" t="str">
        <f t="shared" si="22"/>
        <v/>
      </c>
      <c r="E300" s="18" t="str">
        <f t="shared" si="23"/>
        <v/>
      </c>
      <c r="F300" s="189" t="str">
        <f t="shared" si="24"/>
        <v/>
      </c>
    </row>
    <row r="301" spans="1:6">
      <c r="A301" s="190" t="str">
        <f>IF(COUNTIF($A$7:$A$17,COLUMN(JQ$1))&lt;&gt;0,COLUMN(JQ$1),"")</f>
        <v/>
      </c>
      <c r="B301" s="31" t="str">
        <f t="shared" si="20"/>
        <v/>
      </c>
      <c r="C301" s="18" t="str">
        <f t="shared" si="21"/>
        <v/>
      </c>
      <c r="D301" s="18" t="str">
        <f t="shared" si="22"/>
        <v/>
      </c>
      <c r="E301" s="18" t="str">
        <f t="shared" si="23"/>
        <v/>
      </c>
      <c r="F301" s="189" t="str">
        <f t="shared" si="24"/>
        <v/>
      </c>
    </row>
    <row r="302" spans="1:6">
      <c r="A302" s="190" t="str">
        <f>IF(COUNTIF($A$7:$A$17,COLUMN(JR$1))&lt;&gt;0,COLUMN(JR$1),"")</f>
        <v/>
      </c>
      <c r="B302" s="31" t="str">
        <f t="shared" si="20"/>
        <v/>
      </c>
      <c r="C302" s="18" t="str">
        <f t="shared" si="21"/>
        <v/>
      </c>
      <c r="D302" s="18" t="str">
        <f t="shared" si="22"/>
        <v/>
      </c>
      <c r="E302" s="18" t="str">
        <f t="shared" si="23"/>
        <v/>
      </c>
      <c r="F302" s="189" t="str">
        <f t="shared" si="24"/>
        <v/>
      </c>
    </row>
    <row r="303" spans="1:6">
      <c r="A303" s="190" t="str">
        <f>IF(COUNTIF($A$7:$A$17,COLUMN(JS$1))&lt;&gt;0,COLUMN(JS$1),"")</f>
        <v/>
      </c>
      <c r="B303" s="31" t="str">
        <f t="shared" si="20"/>
        <v/>
      </c>
      <c r="C303" s="18" t="str">
        <f t="shared" si="21"/>
        <v/>
      </c>
      <c r="D303" s="18" t="str">
        <f t="shared" si="22"/>
        <v/>
      </c>
      <c r="E303" s="18" t="str">
        <f t="shared" si="23"/>
        <v/>
      </c>
      <c r="F303" s="189" t="str">
        <f t="shared" si="24"/>
        <v/>
      </c>
    </row>
    <row r="304" spans="1:6">
      <c r="A304" s="190" t="str">
        <f>IF(COUNTIF($A$7:$A$17,COLUMN(JT$1))&lt;&gt;0,COLUMN(JT$1),"")</f>
        <v/>
      </c>
      <c r="B304" s="31" t="str">
        <f t="shared" si="20"/>
        <v/>
      </c>
      <c r="C304" s="18" t="str">
        <f t="shared" si="21"/>
        <v/>
      </c>
      <c r="D304" s="18" t="str">
        <f t="shared" si="22"/>
        <v/>
      </c>
      <c r="E304" s="18" t="str">
        <f t="shared" si="23"/>
        <v/>
      </c>
      <c r="F304" s="189" t="str">
        <f t="shared" si="24"/>
        <v/>
      </c>
    </row>
    <row r="305" spans="1:6">
      <c r="A305" s="190" t="str">
        <f>IF(COUNTIF($A$7:$A$17,COLUMN(JU$1))&lt;&gt;0,COLUMN(JU$1),"")</f>
        <v/>
      </c>
      <c r="B305" s="31" t="str">
        <f t="shared" si="20"/>
        <v/>
      </c>
      <c r="C305" s="18" t="str">
        <f t="shared" si="21"/>
        <v/>
      </c>
      <c r="D305" s="18" t="str">
        <f t="shared" si="22"/>
        <v/>
      </c>
      <c r="E305" s="18" t="str">
        <f t="shared" si="23"/>
        <v/>
      </c>
      <c r="F305" s="189" t="str">
        <f t="shared" si="24"/>
        <v/>
      </c>
    </row>
    <row r="306" spans="1:6">
      <c r="A306" s="190" t="str">
        <f>IF(COUNTIF($A$7:$A$17,COLUMN(JV$1))&lt;&gt;0,COLUMN(JV$1),"")</f>
        <v/>
      </c>
      <c r="B306" s="31" t="str">
        <f t="shared" si="20"/>
        <v/>
      </c>
      <c r="C306" s="18" t="str">
        <f t="shared" si="21"/>
        <v/>
      </c>
      <c r="D306" s="18" t="str">
        <f t="shared" si="22"/>
        <v/>
      </c>
      <c r="E306" s="18" t="str">
        <f t="shared" si="23"/>
        <v/>
      </c>
      <c r="F306" s="189" t="str">
        <f t="shared" si="24"/>
        <v/>
      </c>
    </row>
    <row r="307" spans="1:6">
      <c r="A307" s="190" t="str">
        <f>IF(COUNTIF($A$7:$A$17,COLUMN(JW$1))&lt;&gt;0,COLUMN(JW$1),"")</f>
        <v/>
      </c>
      <c r="B307" s="31" t="str">
        <f t="shared" si="20"/>
        <v/>
      </c>
      <c r="C307" s="18" t="str">
        <f t="shared" si="21"/>
        <v/>
      </c>
      <c r="D307" s="18" t="str">
        <f t="shared" si="22"/>
        <v/>
      </c>
      <c r="E307" s="18" t="str">
        <f t="shared" si="23"/>
        <v/>
      </c>
      <c r="F307" s="189" t="str">
        <f t="shared" si="24"/>
        <v/>
      </c>
    </row>
    <row r="308" spans="1:6">
      <c r="A308" s="190" t="str">
        <f>IF(COUNTIF($A$7:$A$17,COLUMN(JX$1))&lt;&gt;0,COLUMN(JX$1),"")</f>
        <v/>
      </c>
      <c r="B308" s="31" t="str">
        <f t="shared" si="20"/>
        <v/>
      </c>
      <c r="C308" s="18" t="str">
        <f t="shared" si="21"/>
        <v/>
      </c>
      <c r="D308" s="18" t="str">
        <f t="shared" si="22"/>
        <v/>
      </c>
      <c r="E308" s="18" t="str">
        <f t="shared" si="23"/>
        <v/>
      </c>
      <c r="F308" s="189" t="str">
        <f t="shared" si="24"/>
        <v/>
      </c>
    </row>
    <row r="309" spans="1:6">
      <c r="A309" s="190" t="str">
        <f>IF(COUNTIF($A$7:$A$17,COLUMN(JY$1))&lt;&gt;0,COLUMN(JY$1),"")</f>
        <v/>
      </c>
      <c r="B309" s="31" t="str">
        <f t="shared" si="20"/>
        <v/>
      </c>
      <c r="C309" s="18" t="str">
        <f t="shared" si="21"/>
        <v/>
      </c>
      <c r="D309" s="18" t="str">
        <f t="shared" si="22"/>
        <v/>
      </c>
      <c r="E309" s="18" t="str">
        <f t="shared" si="23"/>
        <v/>
      </c>
      <c r="F309" s="189" t="str">
        <f t="shared" si="24"/>
        <v/>
      </c>
    </row>
    <row r="310" spans="1:6">
      <c r="A310" s="190" t="str">
        <f>IF(COUNTIF($A$7:$A$17,COLUMN(JZ$1))&lt;&gt;0,COLUMN(JZ$1),"")</f>
        <v/>
      </c>
      <c r="B310" s="31" t="str">
        <f t="shared" si="20"/>
        <v/>
      </c>
      <c r="C310" s="18" t="str">
        <f t="shared" si="21"/>
        <v/>
      </c>
      <c r="D310" s="18" t="str">
        <f t="shared" si="22"/>
        <v/>
      </c>
      <c r="E310" s="18" t="str">
        <f t="shared" si="23"/>
        <v/>
      </c>
      <c r="F310" s="189" t="str">
        <f t="shared" si="24"/>
        <v/>
      </c>
    </row>
    <row r="311" spans="1:6">
      <c r="A311" s="190" t="str">
        <f>IF(COUNTIF($A$7:$A$17,COLUMN(KA$1))&lt;&gt;0,COLUMN(KA$1),"")</f>
        <v/>
      </c>
      <c r="B311" s="31" t="str">
        <f t="shared" si="20"/>
        <v/>
      </c>
      <c r="C311" s="18" t="str">
        <f t="shared" si="21"/>
        <v/>
      </c>
      <c r="D311" s="18" t="str">
        <f t="shared" si="22"/>
        <v/>
      </c>
      <c r="E311" s="18" t="str">
        <f t="shared" si="23"/>
        <v/>
      </c>
      <c r="F311" s="189" t="str">
        <f t="shared" si="24"/>
        <v/>
      </c>
    </row>
    <row r="312" spans="1:6">
      <c r="A312" s="190" t="str">
        <f>IF(COUNTIF($A$7:$A$17,COLUMN(KB$1))&lt;&gt;0,COLUMN(KB$1),"")</f>
        <v/>
      </c>
      <c r="B312" s="31" t="str">
        <f t="shared" si="20"/>
        <v/>
      </c>
      <c r="C312" s="18" t="str">
        <f t="shared" si="21"/>
        <v/>
      </c>
      <c r="D312" s="18" t="str">
        <f t="shared" si="22"/>
        <v/>
      </c>
      <c r="E312" s="18" t="str">
        <f t="shared" si="23"/>
        <v/>
      </c>
      <c r="F312" s="189" t="str">
        <f t="shared" si="24"/>
        <v/>
      </c>
    </row>
    <row r="313" spans="1:6">
      <c r="A313" s="190" t="str">
        <f>IF(COUNTIF($A$7:$A$17,COLUMN(KC$1))&lt;&gt;0,COLUMN(KC$1),"")</f>
        <v/>
      </c>
      <c r="B313" s="31" t="str">
        <f t="shared" si="20"/>
        <v/>
      </c>
      <c r="C313" s="18" t="str">
        <f t="shared" si="21"/>
        <v/>
      </c>
      <c r="D313" s="18" t="str">
        <f t="shared" si="22"/>
        <v/>
      </c>
      <c r="E313" s="18" t="str">
        <f t="shared" si="23"/>
        <v/>
      </c>
      <c r="F313" s="189" t="str">
        <f t="shared" si="24"/>
        <v/>
      </c>
    </row>
    <row r="314" spans="1:6">
      <c r="A314" s="190" t="str">
        <f>IF(COUNTIF($A$7:$A$17,COLUMN(KD$1))&lt;&gt;0,COLUMN(KD$1),"")</f>
        <v/>
      </c>
      <c r="B314" s="31" t="str">
        <f t="shared" si="20"/>
        <v/>
      </c>
      <c r="C314" s="18" t="str">
        <f t="shared" si="21"/>
        <v/>
      </c>
      <c r="D314" s="18" t="str">
        <f t="shared" si="22"/>
        <v/>
      </c>
      <c r="E314" s="18" t="str">
        <f t="shared" si="23"/>
        <v/>
      </c>
      <c r="F314" s="189" t="str">
        <f t="shared" si="24"/>
        <v/>
      </c>
    </row>
    <row r="315" spans="1:6">
      <c r="A315" s="190" t="str">
        <f>IF(COUNTIF($A$7:$A$17,COLUMN(KE$1))&lt;&gt;0,COLUMN(KE$1),"")</f>
        <v/>
      </c>
      <c r="B315" s="31" t="str">
        <f t="shared" si="20"/>
        <v/>
      </c>
      <c r="C315" s="18" t="str">
        <f t="shared" si="21"/>
        <v/>
      </c>
      <c r="D315" s="18" t="str">
        <f t="shared" si="22"/>
        <v/>
      </c>
      <c r="E315" s="18" t="str">
        <f t="shared" si="23"/>
        <v/>
      </c>
      <c r="F315" s="189" t="str">
        <f t="shared" si="24"/>
        <v/>
      </c>
    </row>
    <row r="316" spans="1:6">
      <c r="A316" s="190" t="str">
        <f>IF(COUNTIF($A$7:$A$17,COLUMN(KF$1))&lt;&gt;0,COLUMN(KF$1),"")</f>
        <v/>
      </c>
      <c r="B316" s="31" t="str">
        <f t="shared" si="20"/>
        <v/>
      </c>
      <c r="C316" s="18" t="str">
        <f t="shared" si="21"/>
        <v/>
      </c>
      <c r="D316" s="18" t="str">
        <f t="shared" si="22"/>
        <v/>
      </c>
      <c r="E316" s="18" t="str">
        <f t="shared" si="23"/>
        <v/>
      </c>
      <c r="F316" s="189" t="str">
        <f t="shared" si="24"/>
        <v/>
      </c>
    </row>
    <row r="317" spans="1:6">
      <c r="A317" s="190" t="str">
        <f>IF(COUNTIF($A$7:$A$17,COLUMN(KG$1))&lt;&gt;0,COLUMN(KG$1),"")</f>
        <v/>
      </c>
      <c r="B317" s="31" t="str">
        <f t="shared" si="20"/>
        <v/>
      </c>
      <c r="C317" s="18" t="str">
        <f t="shared" si="21"/>
        <v/>
      </c>
      <c r="D317" s="18" t="str">
        <f t="shared" si="22"/>
        <v/>
      </c>
      <c r="E317" s="18" t="str">
        <f t="shared" si="23"/>
        <v/>
      </c>
      <c r="F317" s="189" t="str">
        <f t="shared" si="24"/>
        <v/>
      </c>
    </row>
    <row r="318" spans="1:6">
      <c r="A318" s="190" t="str">
        <f>IF(COUNTIF($A$7:$A$17,COLUMN(KH$1))&lt;&gt;0,COLUMN(KH$1),"")</f>
        <v/>
      </c>
      <c r="B318" s="31" t="str">
        <f t="shared" si="20"/>
        <v/>
      </c>
      <c r="C318" s="18" t="str">
        <f t="shared" si="21"/>
        <v/>
      </c>
      <c r="D318" s="18" t="str">
        <f t="shared" si="22"/>
        <v/>
      </c>
      <c r="E318" s="18" t="str">
        <f t="shared" si="23"/>
        <v/>
      </c>
      <c r="F318" s="189" t="str">
        <f t="shared" si="24"/>
        <v/>
      </c>
    </row>
    <row r="319" spans="1:6">
      <c r="A319" s="190" t="str">
        <f>IF(COUNTIF($A$7:$A$17,COLUMN(KI$1))&lt;&gt;0,COLUMN(KI$1),"")</f>
        <v/>
      </c>
      <c r="B319" s="31" t="str">
        <f t="shared" si="20"/>
        <v/>
      </c>
      <c r="C319" s="18" t="str">
        <f t="shared" si="21"/>
        <v/>
      </c>
      <c r="D319" s="18" t="str">
        <f t="shared" si="22"/>
        <v/>
      </c>
      <c r="E319" s="18" t="str">
        <f t="shared" si="23"/>
        <v/>
      </c>
      <c r="F319" s="189" t="str">
        <f t="shared" si="24"/>
        <v/>
      </c>
    </row>
    <row r="320" spans="1:6">
      <c r="A320" s="190" t="str">
        <f>IF(COUNTIF($A$7:$A$17,COLUMN(KJ$1))&lt;&gt;0,COLUMN(KJ$1),"")</f>
        <v/>
      </c>
      <c r="B320" s="31" t="str">
        <f t="shared" si="20"/>
        <v/>
      </c>
      <c r="C320" s="18" t="str">
        <f t="shared" si="21"/>
        <v/>
      </c>
      <c r="D320" s="18" t="str">
        <f t="shared" si="22"/>
        <v/>
      </c>
      <c r="E320" s="18" t="str">
        <f t="shared" si="23"/>
        <v/>
      </c>
      <c r="F320" s="189" t="str">
        <f t="shared" si="24"/>
        <v/>
      </c>
    </row>
    <row r="321" spans="1:6">
      <c r="A321" s="190" t="str">
        <f>IF(COUNTIF($A$7:$A$17,COLUMN(KK$1))&lt;&gt;0,COLUMN(KK$1),"")</f>
        <v/>
      </c>
      <c r="B321" s="31" t="str">
        <f t="shared" si="20"/>
        <v/>
      </c>
      <c r="C321" s="18" t="str">
        <f t="shared" si="21"/>
        <v/>
      </c>
      <c r="D321" s="18" t="str">
        <f t="shared" si="22"/>
        <v/>
      </c>
      <c r="E321" s="18" t="str">
        <f t="shared" si="23"/>
        <v/>
      </c>
      <c r="F321" s="189" t="str">
        <f t="shared" si="24"/>
        <v/>
      </c>
    </row>
    <row r="322" spans="1:6">
      <c r="A322" s="190" t="str">
        <f>IF(COUNTIF($A$7:$A$17,COLUMN(KL$1))&lt;&gt;0,COLUMN(KL$1),"")</f>
        <v/>
      </c>
      <c r="B322" s="31" t="str">
        <f t="shared" si="20"/>
        <v/>
      </c>
      <c r="C322" s="18" t="str">
        <f t="shared" si="21"/>
        <v/>
      </c>
      <c r="D322" s="18" t="str">
        <f t="shared" si="22"/>
        <v/>
      </c>
      <c r="E322" s="18" t="str">
        <f t="shared" si="23"/>
        <v/>
      </c>
      <c r="F322" s="189" t="str">
        <f t="shared" si="24"/>
        <v/>
      </c>
    </row>
    <row r="323" spans="1:6">
      <c r="A323" s="190" t="str">
        <f>IF(COUNTIF($A$7:$A$17,COLUMN(KM$1))&lt;&gt;0,COLUMN(KM$1),"")</f>
        <v/>
      </c>
      <c r="B323" s="31" t="str">
        <f t="shared" si="20"/>
        <v/>
      </c>
      <c r="C323" s="18" t="str">
        <f t="shared" si="21"/>
        <v/>
      </c>
      <c r="D323" s="18" t="str">
        <f t="shared" si="22"/>
        <v/>
      </c>
      <c r="E323" s="18" t="str">
        <f t="shared" si="23"/>
        <v/>
      </c>
      <c r="F323" s="189" t="str">
        <f t="shared" si="24"/>
        <v/>
      </c>
    </row>
    <row r="324" spans="1:6">
      <c r="A324" s="190" t="str">
        <f>IF(COUNTIF($A$7:$A$17,COLUMN(KN$1))&lt;&gt;0,COLUMN(KN$1),"")</f>
        <v/>
      </c>
      <c r="B324" s="31" t="str">
        <f t="shared" si="20"/>
        <v/>
      </c>
      <c r="C324" s="18" t="str">
        <f t="shared" si="21"/>
        <v/>
      </c>
      <c r="D324" s="18" t="str">
        <f t="shared" si="22"/>
        <v/>
      </c>
      <c r="E324" s="18" t="str">
        <f t="shared" si="23"/>
        <v/>
      </c>
      <c r="F324" s="189" t="str">
        <f t="shared" si="24"/>
        <v/>
      </c>
    </row>
    <row r="325" spans="1:6">
      <c r="A325" s="190" t="str">
        <f>IF(COUNTIF($A$7:$A$17,COLUMN(KO$1))&lt;&gt;0,COLUMN(KO$1),"")</f>
        <v/>
      </c>
      <c r="B325" s="31" t="str">
        <f t="shared" si="20"/>
        <v/>
      </c>
      <c r="C325" s="18" t="str">
        <f t="shared" si="21"/>
        <v/>
      </c>
      <c r="D325" s="18" t="str">
        <f t="shared" si="22"/>
        <v/>
      </c>
      <c r="E325" s="18" t="str">
        <f t="shared" si="23"/>
        <v/>
      </c>
      <c r="F325" s="189" t="str">
        <f t="shared" si="24"/>
        <v/>
      </c>
    </row>
    <row r="326" spans="1:6">
      <c r="A326" s="190" t="str">
        <f>IF(COUNTIF($A$7:$A$17,COLUMN(KP$1))&lt;&gt;0,COLUMN(KP$1),"")</f>
        <v/>
      </c>
      <c r="B326" s="31" t="str">
        <f t="shared" si="20"/>
        <v/>
      </c>
      <c r="C326" s="18" t="str">
        <f t="shared" si="21"/>
        <v/>
      </c>
      <c r="D326" s="18" t="str">
        <f t="shared" si="22"/>
        <v/>
      </c>
      <c r="E326" s="18" t="str">
        <f t="shared" si="23"/>
        <v/>
      </c>
      <c r="F326" s="189" t="str">
        <f t="shared" si="24"/>
        <v/>
      </c>
    </row>
    <row r="327" spans="1:6">
      <c r="A327" s="190" t="str">
        <f>IF(COUNTIF($A$7:$A$17,COLUMN(KQ$1))&lt;&gt;0,COLUMN(KQ$1),"")</f>
        <v/>
      </c>
      <c r="B327" s="31" t="str">
        <f t="shared" si="20"/>
        <v/>
      </c>
      <c r="C327" s="18" t="str">
        <f t="shared" si="21"/>
        <v/>
      </c>
      <c r="D327" s="18" t="str">
        <f t="shared" si="22"/>
        <v/>
      </c>
      <c r="E327" s="18" t="str">
        <f t="shared" si="23"/>
        <v/>
      </c>
      <c r="F327" s="189" t="str">
        <f t="shared" si="24"/>
        <v/>
      </c>
    </row>
    <row r="328" spans="1:6">
      <c r="A328" s="190" t="str">
        <f>IF(COUNTIF($A$7:$A$17,COLUMN(KR$1))&lt;&gt;0,COLUMN(KR$1),"")</f>
        <v/>
      </c>
      <c r="B328" s="31" t="str">
        <f t="shared" si="20"/>
        <v/>
      </c>
      <c r="C328" s="18" t="str">
        <f t="shared" si="21"/>
        <v/>
      </c>
      <c r="D328" s="18" t="str">
        <f t="shared" si="22"/>
        <v/>
      </c>
      <c r="E328" s="18" t="str">
        <f t="shared" si="23"/>
        <v/>
      </c>
      <c r="F328" s="189" t="str">
        <f t="shared" si="24"/>
        <v/>
      </c>
    </row>
    <row r="329" spans="1:6">
      <c r="A329" s="190" t="str">
        <f>IF(COUNTIF($A$7:$A$17,COLUMN(KS$1))&lt;&gt;0,COLUMN(KS$1),"")</f>
        <v/>
      </c>
      <c r="B329" s="31" t="str">
        <f t="shared" si="20"/>
        <v/>
      </c>
      <c r="C329" s="18" t="str">
        <f t="shared" si="21"/>
        <v/>
      </c>
      <c r="D329" s="18" t="str">
        <f t="shared" si="22"/>
        <v/>
      </c>
      <c r="E329" s="18" t="str">
        <f t="shared" si="23"/>
        <v/>
      </c>
      <c r="F329" s="189" t="str">
        <f t="shared" si="24"/>
        <v/>
      </c>
    </row>
    <row r="330" spans="1:6">
      <c r="A330" s="190" t="str">
        <f>IF(COUNTIF($A$7:$A$17,COLUMN(KT$1))&lt;&gt;0,COLUMN(KT$1),"")</f>
        <v/>
      </c>
      <c r="B330" s="31" t="str">
        <f t="shared" si="20"/>
        <v/>
      </c>
      <c r="C330" s="18" t="str">
        <f t="shared" si="21"/>
        <v/>
      </c>
      <c r="D330" s="18" t="str">
        <f t="shared" si="22"/>
        <v/>
      </c>
      <c r="E330" s="18" t="str">
        <f t="shared" si="23"/>
        <v/>
      </c>
      <c r="F330" s="189" t="str">
        <f t="shared" si="24"/>
        <v/>
      </c>
    </row>
    <row r="331" spans="1:6">
      <c r="A331" s="190" t="str">
        <f>IF(COUNTIF($A$7:$A$17,COLUMN(KU$1))&lt;&gt;0,COLUMN(KU$1),"")</f>
        <v/>
      </c>
      <c r="B331" s="31" t="str">
        <f t="shared" si="20"/>
        <v/>
      </c>
      <c r="C331" s="18" t="str">
        <f t="shared" si="21"/>
        <v/>
      </c>
      <c r="D331" s="18" t="str">
        <f t="shared" si="22"/>
        <v/>
      </c>
      <c r="E331" s="18" t="str">
        <f t="shared" si="23"/>
        <v/>
      </c>
      <c r="F331" s="189" t="str">
        <f t="shared" si="24"/>
        <v/>
      </c>
    </row>
    <row r="332" spans="1:6">
      <c r="A332" s="190" t="str">
        <f>IF(COUNTIF($A$7:$A$17,COLUMN(KV$1))&lt;&gt;0,COLUMN(KV$1),"")</f>
        <v/>
      </c>
      <c r="B332" s="31" t="str">
        <f t="shared" si="20"/>
        <v/>
      </c>
      <c r="C332" s="18" t="str">
        <f t="shared" si="21"/>
        <v/>
      </c>
      <c r="D332" s="18" t="str">
        <f t="shared" si="22"/>
        <v/>
      </c>
      <c r="E332" s="18" t="str">
        <f t="shared" si="23"/>
        <v/>
      </c>
      <c r="F332" s="189" t="str">
        <f t="shared" si="24"/>
        <v/>
      </c>
    </row>
    <row r="333" spans="1:6">
      <c r="A333" s="190" t="str">
        <f>IF(COUNTIF($A$7:$A$17,COLUMN(KW$1))&lt;&gt;0,COLUMN(KW$1),"")</f>
        <v/>
      </c>
      <c r="B333" s="31" t="str">
        <f t="shared" si="20"/>
        <v/>
      </c>
      <c r="C333" s="18" t="str">
        <f t="shared" si="21"/>
        <v/>
      </c>
      <c r="D333" s="18" t="str">
        <f t="shared" si="22"/>
        <v/>
      </c>
      <c r="E333" s="18" t="str">
        <f t="shared" si="23"/>
        <v/>
      </c>
      <c r="F333" s="189" t="str">
        <f t="shared" si="24"/>
        <v/>
      </c>
    </row>
    <row r="334" spans="1:6">
      <c r="A334" s="190" t="str">
        <f>IF(COUNTIF($A$7:$A$17,COLUMN(KX$1))&lt;&gt;0,COLUMN(KX$1),"")</f>
        <v/>
      </c>
      <c r="B334" s="31" t="str">
        <f t="shared" si="20"/>
        <v/>
      </c>
      <c r="C334" s="18" t="str">
        <f t="shared" si="21"/>
        <v/>
      </c>
      <c r="D334" s="18" t="str">
        <f t="shared" si="22"/>
        <v/>
      </c>
      <c r="E334" s="18" t="str">
        <f t="shared" si="23"/>
        <v/>
      </c>
      <c r="F334" s="189" t="str">
        <f t="shared" si="24"/>
        <v/>
      </c>
    </row>
    <row r="335" spans="1:6">
      <c r="A335" s="190" t="str">
        <f>IF(COUNTIF($A$7:$A$17,COLUMN(KY$1))&lt;&gt;0,COLUMN(KY$1),"")</f>
        <v/>
      </c>
      <c r="B335" s="31" t="str">
        <f t="shared" si="20"/>
        <v/>
      </c>
      <c r="C335" s="18" t="str">
        <f t="shared" si="21"/>
        <v/>
      </c>
      <c r="D335" s="18" t="str">
        <f t="shared" si="22"/>
        <v/>
      </c>
      <c r="E335" s="18" t="str">
        <f t="shared" si="23"/>
        <v/>
      </c>
      <c r="F335" s="189" t="str">
        <f t="shared" si="24"/>
        <v/>
      </c>
    </row>
    <row r="336" spans="1:6">
      <c r="A336" s="190" t="str">
        <f>IF(COUNTIF($A$7:$A$17,COLUMN(KZ$1))&lt;&gt;0,COLUMN(KZ$1),"")</f>
        <v/>
      </c>
      <c r="B336" s="31" t="str">
        <f t="shared" si="20"/>
        <v/>
      </c>
      <c r="C336" s="18" t="str">
        <f t="shared" si="21"/>
        <v/>
      </c>
      <c r="D336" s="18" t="str">
        <f t="shared" si="22"/>
        <v/>
      </c>
      <c r="E336" s="18" t="str">
        <f t="shared" si="23"/>
        <v/>
      </c>
      <c r="F336" s="189" t="str">
        <f t="shared" si="24"/>
        <v/>
      </c>
    </row>
    <row r="337" spans="1:6">
      <c r="A337" s="190" t="str">
        <f>IF(COUNTIF($A$7:$A$17,COLUMN(LA$1))&lt;&gt;0,COLUMN(LA$1),"")</f>
        <v/>
      </c>
      <c r="B337" s="31" t="str">
        <f t="shared" si="20"/>
        <v/>
      </c>
      <c r="C337" s="18" t="str">
        <f t="shared" si="21"/>
        <v/>
      </c>
      <c r="D337" s="18" t="str">
        <f t="shared" si="22"/>
        <v/>
      </c>
      <c r="E337" s="18" t="str">
        <f t="shared" si="23"/>
        <v/>
      </c>
      <c r="F337" s="189" t="str">
        <f t="shared" si="24"/>
        <v/>
      </c>
    </row>
    <row r="338" spans="1:6">
      <c r="A338" s="190" t="str">
        <f>IF(COUNTIF($A$7:$A$17,COLUMN(LB$1))&lt;&gt;0,COLUMN(LB$1),"")</f>
        <v/>
      </c>
      <c r="B338" s="31" t="str">
        <f t="shared" si="20"/>
        <v/>
      </c>
      <c r="C338" s="18" t="str">
        <f t="shared" si="21"/>
        <v/>
      </c>
      <c r="D338" s="18" t="str">
        <f t="shared" si="22"/>
        <v/>
      </c>
      <c r="E338" s="18" t="str">
        <f t="shared" si="23"/>
        <v/>
      </c>
      <c r="F338" s="189" t="str">
        <f t="shared" si="24"/>
        <v/>
      </c>
    </row>
    <row r="339" spans="1:6">
      <c r="A339" s="190" t="str">
        <f>IF(COUNTIF($A$7:$A$17,COLUMN(LC$1))&lt;&gt;0,COLUMN(LC$1),"")</f>
        <v/>
      </c>
      <c r="B339" s="31" t="str">
        <f t="shared" si="20"/>
        <v/>
      </c>
      <c r="C339" s="18" t="str">
        <f t="shared" si="21"/>
        <v/>
      </c>
      <c r="D339" s="18" t="str">
        <f t="shared" si="22"/>
        <v/>
      </c>
      <c r="E339" s="18" t="str">
        <f t="shared" si="23"/>
        <v/>
      </c>
      <c r="F339" s="189" t="str">
        <f t="shared" si="24"/>
        <v/>
      </c>
    </row>
    <row r="340" spans="1:6">
      <c r="A340" s="190" t="str">
        <f>IF(COUNTIF($A$7:$A$17,COLUMN(LD$1))&lt;&gt;0,COLUMN(LD$1),"")</f>
        <v/>
      </c>
      <c r="B340" s="31" t="str">
        <f t="shared" si="20"/>
        <v/>
      </c>
      <c r="C340" s="18" t="str">
        <f t="shared" si="21"/>
        <v/>
      </c>
      <c r="D340" s="18" t="str">
        <f t="shared" si="22"/>
        <v/>
      </c>
      <c r="E340" s="18" t="str">
        <f t="shared" si="23"/>
        <v/>
      </c>
      <c r="F340" s="189" t="str">
        <f t="shared" si="24"/>
        <v/>
      </c>
    </row>
    <row r="341" spans="1:6">
      <c r="A341" s="190" t="str">
        <f>IF(COUNTIF($A$7:$A$17,COLUMN(LE$1))&lt;&gt;0,COLUMN(LE$1),"")</f>
        <v/>
      </c>
      <c r="B341" s="31" t="str">
        <f t="shared" si="20"/>
        <v/>
      </c>
      <c r="C341" s="18" t="str">
        <f t="shared" si="21"/>
        <v/>
      </c>
      <c r="D341" s="18" t="str">
        <f t="shared" si="22"/>
        <v/>
      </c>
      <c r="E341" s="18" t="str">
        <f t="shared" si="23"/>
        <v/>
      </c>
      <c r="F341" s="189" t="str">
        <f t="shared" si="24"/>
        <v/>
      </c>
    </row>
    <row r="342" spans="1:6">
      <c r="A342" s="190" t="str">
        <f>IF(COUNTIF($A$7:$A$17,COLUMN(LF$1))&lt;&gt;0,COLUMN(LF$1),"")</f>
        <v/>
      </c>
      <c r="B342" s="31" t="str">
        <f t="shared" si="20"/>
        <v/>
      </c>
      <c r="C342" s="18" t="str">
        <f t="shared" si="21"/>
        <v/>
      </c>
      <c r="D342" s="18" t="str">
        <f t="shared" si="22"/>
        <v/>
      </c>
      <c r="E342" s="18" t="str">
        <f t="shared" si="23"/>
        <v/>
      </c>
      <c r="F342" s="189" t="str">
        <f t="shared" si="24"/>
        <v/>
      </c>
    </row>
    <row r="343" spans="1:6">
      <c r="A343" s="190" t="str">
        <f>IF(COUNTIF($A$7:$A$17,COLUMN(LG$1))&lt;&gt;0,COLUMN(LG$1),"")</f>
        <v/>
      </c>
      <c r="B343" s="31" t="str">
        <f t="shared" si="20"/>
        <v/>
      </c>
      <c r="C343" s="18" t="str">
        <f t="shared" si="21"/>
        <v/>
      </c>
      <c r="D343" s="18" t="str">
        <f t="shared" si="22"/>
        <v/>
      </c>
      <c r="E343" s="18" t="str">
        <f t="shared" si="23"/>
        <v/>
      </c>
      <c r="F343" s="189" t="str">
        <f t="shared" si="24"/>
        <v/>
      </c>
    </row>
    <row r="344" spans="1:6">
      <c r="A344" s="190" t="str">
        <f>IF(COUNTIF($A$7:$A$17,COLUMN(LH$1))&lt;&gt;0,COLUMN(LH$1),"")</f>
        <v/>
      </c>
      <c r="B344" s="31" t="str">
        <f t="shared" si="20"/>
        <v/>
      </c>
      <c r="C344" s="18" t="str">
        <f t="shared" si="21"/>
        <v/>
      </c>
      <c r="D344" s="18" t="str">
        <f t="shared" si="22"/>
        <v/>
      </c>
      <c r="E344" s="18" t="str">
        <f t="shared" si="23"/>
        <v/>
      </c>
      <c r="F344" s="189" t="str">
        <f t="shared" si="24"/>
        <v/>
      </c>
    </row>
    <row r="345" spans="1:6">
      <c r="A345" s="190" t="str">
        <f>IF(COUNTIF($A$7:$A$17,COLUMN(LI$1))&lt;&gt;0,COLUMN(LI$1),"")</f>
        <v/>
      </c>
      <c r="B345" s="31" t="str">
        <f t="shared" ref="B345:B408" si="25">IFERROR(VLOOKUP(A345,$A$7:$B$17,2,0),"")</f>
        <v/>
      </c>
      <c r="C345" s="18" t="str">
        <f t="shared" ref="C345:C408" si="26">IF(A345="","",SUMIF($A$7:$A$17,$A345,E$7:E$17))</f>
        <v/>
      </c>
      <c r="D345" s="18" t="str">
        <f t="shared" ref="D345:D408" si="27">IF(A345="","",SUMIF($A$7:$A$17,$A345,F$7:F$17))</f>
        <v/>
      </c>
      <c r="E345" s="18" t="str">
        <f t="shared" ref="E345:E408" si="28">IF(A345="","",SUMIF($A$7:$A$17,$A345,G$7:G$17))</f>
        <v/>
      </c>
      <c r="F345" s="189" t="str">
        <f t="shared" ref="F345:F408" si="29">IF(A345="","",_xlfn.MAXIFS($I$7:$I$17,$A$7:$A$17,A345))</f>
        <v/>
      </c>
    </row>
    <row r="346" spans="1:6">
      <c r="A346" s="190" t="str">
        <f>IF(COUNTIF($A$7:$A$17,COLUMN(LJ$1))&lt;&gt;0,COLUMN(LJ$1),"")</f>
        <v/>
      </c>
      <c r="B346" s="31" t="str">
        <f t="shared" si="25"/>
        <v/>
      </c>
      <c r="C346" s="18" t="str">
        <f t="shared" si="26"/>
        <v/>
      </c>
      <c r="D346" s="18" t="str">
        <f t="shared" si="27"/>
        <v/>
      </c>
      <c r="E346" s="18" t="str">
        <f t="shared" si="28"/>
        <v/>
      </c>
      <c r="F346" s="189" t="str">
        <f t="shared" si="29"/>
        <v/>
      </c>
    </row>
    <row r="347" spans="1:6">
      <c r="A347" s="190" t="str">
        <f>IF(COUNTIF($A$7:$A$17,COLUMN(LK$1))&lt;&gt;0,COLUMN(LK$1),"")</f>
        <v/>
      </c>
      <c r="B347" s="31" t="str">
        <f t="shared" si="25"/>
        <v/>
      </c>
      <c r="C347" s="18" t="str">
        <f t="shared" si="26"/>
        <v/>
      </c>
      <c r="D347" s="18" t="str">
        <f t="shared" si="27"/>
        <v/>
      </c>
      <c r="E347" s="18" t="str">
        <f t="shared" si="28"/>
        <v/>
      </c>
      <c r="F347" s="189" t="str">
        <f t="shared" si="29"/>
        <v/>
      </c>
    </row>
    <row r="348" spans="1:6">
      <c r="A348" s="190" t="str">
        <f>IF(COUNTIF($A$7:$A$17,COLUMN(LL$1))&lt;&gt;0,COLUMN(LL$1),"")</f>
        <v/>
      </c>
      <c r="B348" s="31" t="str">
        <f t="shared" si="25"/>
        <v/>
      </c>
      <c r="C348" s="18" t="str">
        <f t="shared" si="26"/>
        <v/>
      </c>
      <c r="D348" s="18" t="str">
        <f t="shared" si="27"/>
        <v/>
      </c>
      <c r="E348" s="18" t="str">
        <f t="shared" si="28"/>
        <v/>
      </c>
      <c r="F348" s="189" t="str">
        <f t="shared" si="29"/>
        <v/>
      </c>
    </row>
    <row r="349" spans="1:6">
      <c r="A349" s="190" t="str">
        <f>IF(COUNTIF($A$7:$A$17,COLUMN(LM$1))&lt;&gt;0,COLUMN(LM$1),"")</f>
        <v/>
      </c>
      <c r="B349" s="31" t="str">
        <f t="shared" si="25"/>
        <v/>
      </c>
      <c r="C349" s="18" t="str">
        <f t="shared" si="26"/>
        <v/>
      </c>
      <c r="D349" s="18" t="str">
        <f t="shared" si="27"/>
        <v/>
      </c>
      <c r="E349" s="18" t="str">
        <f t="shared" si="28"/>
        <v/>
      </c>
      <c r="F349" s="189" t="str">
        <f t="shared" si="29"/>
        <v/>
      </c>
    </row>
    <row r="350" spans="1:6">
      <c r="A350" s="190" t="str">
        <f>IF(COUNTIF($A$7:$A$17,COLUMN(LN$1))&lt;&gt;0,COLUMN(LN$1),"")</f>
        <v/>
      </c>
      <c r="B350" s="31" t="str">
        <f t="shared" si="25"/>
        <v/>
      </c>
      <c r="C350" s="18" t="str">
        <f t="shared" si="26"/>
        <v/>
      </c>
      <c r="D350" s="18" t="str">
        <f t="shared" si="27"/>
        <v/>
      </c>
      <c r="E350" s="18" t="str">
        <f t="shared" si="28"/>
        <v/>
      </c>
      <c r="F350" s="189" t="str">
        <f t="shared" si="29"/>
        <v/>
      </c>
    </row>
    <row r="351" spans="1:6">
      <c r="A351" s="190" t="str">
        <f>IF(COUNTIF($A$7:$A$17,COLUMN(LO$1))&lt;&gt;0,COLUMN(LO$1),"")</f>
        <v/>
      </c>
      <c r="B351" s="31" t="str">
        <f t="shared" si="25"/>
        <v/>
      </c>
      <c r="C351" s="18" t="str">
        <f t="shared" si="26"/>
        <v/>
      </c>
      <c r="D351" s="18" t="str">
        <f t="shared" si="27"/>
        <v/>
      </c>
      <c r="E351" s="18" t="str">
        <f t="shared" si="28"/>
        <v/>
      </c>
      <c r="F351" s="189" t="str">
        <f t="shared" si="29"/>
        <v/>
      </c>
    </row>
    <row r="352" spans="1:6">
      <c r="A352" s="190" t="str">
        <f>IF(COUNTIF($A$7:$A$17,COLUMN(LP$1))&lt;&gt;0,COLUMN(LP$1),"")</f>
        <v/>
      </c>
      <c r="B352" s="31" t="str">
        <f t="shared" si="25"/>
        <v/>
      </c>
      <c r="C352" s="18" t="str">
        <f t="shared" si="26"/>
        <v/>
      </c>
      <c r="D352" s="18" t="str">
        <f t="shared" si="27"/>
        <v/>
      </c>
      <c r="E352" s="18" t="str">
        <f t="shared" si="28"/>
        <v/>
      </c>
      <c r="F352" s="189" t="str">
        <f t="shared" si="29"/>
        <v/>
      </c>
    </row>
    <row r="353" spans="1:6">
      <c r="A353" s="190" t="str">
        <f>IF(COUNTIF($A$7:$A$17,COLUMN(LQ$1))&lt;&gt;0,COLUMN(LQ$1),"")</f>
        <v/>
      </c>
      <c r="B353" s="31" t="str">
        <f t="shared" si="25"/>
        <v/>
      </c>
      <c r="C353" s="18" t="str">
        <f t="shared" si="26"/>
        <v/>
      </c>
      <c r="D353" s="18" t="str">
        <f t="shared" si="27"/>
        <v/>
      </c>
      <c r="E353" s="18" t="str">
        <f t="shared" si="28"/>
        <v/>
      </c>
      <c r="F353" s="189" t="str">
        <f t="shared" si="29"/>
        <v/>
      </c>
    </row>
    <row r="354" spans="1:6">
      <c r="A354" s="190" t="str">
        <f>IF(COUNTIF($A$7:$A$17,COLUMN(LR$1))&lt;&gt;0,COLUMN(LR$1),"")</f>
        <v/>
      </c>
      <c r="B354" s="31" t="str">
        <f t="shared" si="25"/>
        <v/>
      </c>
      <c r="C354" s="18" t="str">
        <f t="shared" si="26"/>
        <v/>
      </c>
      <c r="D354" s="18" t="str">
        <f t="shared" si="27"/>
        <v/>
      </c>
      <c r="E354" s="18" t="str">
        <f t="shared" si="28"/>
        <v/>
      </c>
      <c r="F354" s="189" t="str">
        <f t="shared" si="29"/>
        <v/>
      </c>
    </row>
    <row r="355" spans="1:6">
      <c r="A355" s="190" t="str">
        <f>IF(COUNTIF($A$7:$A$17,COLUMN(LS$1))&lt;&gt;0,COLUMN(LS$1),"")</f>
        <v/>
      </c>
      <c r="B355" s="31" t="str">
        <f t="shared" si="25"/>
        <v/>
      </c>
      <c r="C355" s="18" t="str">
        <f t="shared" si="26"/>
        <v/>
      </c>
      <c r="D355" s="18" t="str">
        <f t="shared" si="27"/>
        <v/>
      </c>
      <c r="E355" s="18" t="str">
        <f t="shared" si="28"/>
        <v/>
      </c>
      <c r="F355" s="189" t="str">
        <f t="shared" si="29"/>
        <v/>
      </c>
    </row>
    <row r="356" spans="1:6">
      <c r="A356" s="190" t="str">
        <f>IF(COUNTIF($A$7:$A$17,COLUMN(LT$1))&lt;&gt;0,COLUMN(LT$1),"")</f>
        <v/>
      </c>
      <c r="B356" s="31" t="str">
        <f t="shared" si="25"/>
        <v/>
      </c>
      <c r="C356" s="18" t="str">
        <f t="shared" si="26"/>
        <v/>
      </c>
      <c r="D356" s="18" t="str">
        <f t="shared" si="27"/>
        <v/>
      </c>
      <c r="E356" s="18" t="str">
        <f t="shared" si="28"/>
        <v/>
      </c>
      <c r="F356" s="189" t="str">
        <f t="shared" si="29"/>
        <v/>
      </c>
    </row>
    <row r="357" spans="1:6">
      <c r="A357" s="190" t="str">
        <f>IF(COUNTIF($A$7:$A$17,COLUMN(LU$1))&lt;&gt;0,COLUMN(LU$1),"")</f>
        <v/>
      </c>
      <c r="B357" s="31" t="str">
        <f t="shared" si="25"/>
        <v/>
      </c>
      <c r="C357" s="18" t="str">
        <f t="shared" si="26"/>
        <v/>
      </c>
      <c r="D357" s="18" t="str">
        <f t="shared" si="27"/>
        <v/>
      </c>
      <c r="E357" s="18" t="str">
        <f t="shared" si="28"/>
        <v/>
      </c>
      <c r="F357" s="189" t="str">
        <f t="shared" si="29"/>
        <v/>
      </c>
    </row>
    <row r="358" spans="1:6">
      <c r="A358" s="190" t="str">
        <f>IF(COUNTIF($A$7:$A$17,COLUMN(LV$1))&lt;&gt;0,COLUMN(LV$1),"")</f>
        <v/>
      </c>
      <c r="B358" s="31" t="str">
        <f t="shared" si="25"/>
        <v/>
      </c>
      <c r="C358" s="18" t="str">
        <f t="shared" si="26"/>
        <v/>
      </c>
      <c r="D358" s="18" t="str">
        <f t="shared" si="27"/>
        <v/>
      </c>
      <c r="E358" s="18" t="str">
        <f t="shared" si="28"/>
        <v/>
      </c>
      <c r="F358" s="189" t="str">
        <f t="shared" si="29"/>
        <v/>
      </c>
    </row>
    <row r="359" spans="1:6">
      <c r="A359" s="190" t="str">
        <f>IF(COUNTIF($A$7:$A$17,COLUMN(LW$1))&lt;&gt;0,COLUMN(LW$1),"")</f>
        <v/>
      </c>
      <c r="B359" s="31" t="str">
        <f t="shared" si="25"/>
        <v/>
      </c>
      <c r="C359" s="18" t="str">
        <f t="shared" si="26"/>
        <v/>
      </c>
      <c r="D359" s="18" t="str">
        <f t="shared" si="27"/>
        <v/>
      </c>
      <c r="E359" s="18" t="str">
        <f t="shared" si="28"/>
        <v/>
      </c>
      <c r="F359" s="189" t="str">
        <f t="shared" si="29"/>
        <v/>
      </c>
    </row>
    <row r="360" spans="1:6">
      <c r="A360" s="190" t="str">
        <f>IF(COUNTIF($A$7:$A$17,COLUMN(LX$1))&lt;&gt;0,COLUMN(LX$1),"")</f>
        <v/>
      </c>
      <c r="B360" s="31" t="str">
        <f t="shared" si="25"/>
        <v/>
      </c>
      <c r="C360" s="18" t="str">
        <f t="shared" si="26"/>
        <v/>
      </c>
      <c r="D360" s="18" t="str">
        <f t="shared" si="27"/>
        <v/>
      </c>
      <c r="E360" s="18" t="str">
        <f t="shared" si="28"/>
        <v/>
      </c>
      <c r="F360" s="189" t="str">
        <f t="shared" si="29"/>
        <v/>
      </c>
    </row>
    <row r="361" spans="1:6">
      <c r="A361" s="190" t="str">
        <f>IF(COUNTIF($A$7:$A$17,COLUMN(LY$1))&lt;&gt;0,COLUMN(LY$1),"")</f>
        <v/>
      </c>
      <c r="B361" s="31" t="str">
        <f t="shared" si="25"/>
        <v/>
      </c>
      <c r="C361" s="18" t="str">
        <f t="shared" si="26"/>
        <v/>
      </c>
      <c r="D361" s="18" t="str">
        <f t="shared" si="27"/>
        <v/>
      </c>
      <c r="E361" s="18" t="str">
        <f t="shared" si="28"/>
        <v/>
      </c>
      <c r="F361" s="189" t="str">
        <f t="shared" si="29"/>
        <v/>
      </c>
    </row>
    <row r="362" spans="1:6">
      <c r="A362" s="190" t="str">
        <f>IF(COUNTIF($A$7:$A$17,COLUMN(LZ$1))&lt;&gt;0,COLUMN(LZ$1),"")</f>
        <v/>
      </c>
      <c r="B362" s="31" t="str">
        <f t="shared" si="25"/>
        <v/>
      </c>
      <c r="C362" s="18" t="str">
        <f t="shared" si="26"/>
        <v/>
      </c>
      <c r="D362" s="18" t="str">
        <f t="shared" si="27"/>
        <v/>
      </c>
      <c r="E362" s="18" t="str">
        <f t="shared" si="28"/>
        <v/>
      </c>
      <c r="F362" s="189" t="str">
        <f t="shared" si="29"/>
        <v/>
      </c>
    </row>
    <row r="363" spans="1:6">
      <c r="A363" s="190" t="str">
        <f>IF(COUNTIF($A$7:$A$17,COLUMN(MA$1))&lt;&gt;0,COLUMN(MA$1),"")</f>
        <v/>
      </c>
      <c r="B363" s="31" t="str">
        <f t="shared" si="25"/>
        <v/>
      </c>
      <c r="C363" s="18" t="str">
        <f t="shared" si="26"/>
        <v/>
      </c>
      <c r="D363" s="18" t="str">
        <f t="shared" si="27"/>
        <v/>
      </c>
      <c r="E363" s="18" t="str">
        <f t="shared" si="28"/>
        <v/>
      </c>
      <c r="F363" s="189" t="str">
        <f t="shared" si="29"/>
        <v/>
      </c>
    </row>
    <row r="364" spans="1:6">
      <c r="A364" s="190" t="str">
        <f>IF(COUNTIF($A$7:$A$17,COLUMN(MB$1))&lt;&gt;0,COLUMN(MB$1),"")</f>
        <v/>
      </c>
      <c r="B364" s="31" t="str">
        <f t="shared" si="25"/>
        <v/>
      </c>
      <c r="C364" s="18" t="str">
        <f t="shared" si="26"/>
        <v/>
      </c>
      <c r="D364" s="18" t="str">
        <f t="shared" si="27"/>
        <v/>
      </c>
      <c r="E364" s="18" t="str">
        <f t="shared" si="28"/>
        <v/>
      </c>
      <c r="F364" s="189" t="str">
        <f t="shared" si="29"/>
        <v/>
      </c>
    </row>
    <row r="365" spans="1:6">
      <c r="A365" s="190" t="str">
        <f>IF(COUNTIF($A$7:$A$17,COLUMN(MC$1))&lt;&gt;0,COLUMN(MC$1),"")</f>
        <v/>
      </c>
      <c r="B365" s="31" t="str">
        <f t="shared" si="25"/>
        <v/>
      </c>
      <c r="C365" s="18" t="str">
        <f t="shared" si="26"/>
        <v/>
      </c>
      <c r="D365" s="18" t="str">
        <f t="shared" si="27"/>
        <v/>
      </c>
      <c r="E365" s="18" t="str">
        <f t="shared" si="28"/>
        <v/>
      </c>
      <c r="F365" s="189" t="str">
        <f t="shared" si="29"/>
        <v/>
      </c>
    </row>
    <row r="366" spans="1:6">
      <c r="A366" s="190" t="str">
        <f>IF(COUNTIF($A$7:$A$17,COLUMN(MD$1))&lt;&gt;0,COLUMN(MD$1),"")</f>
        <v/>
      </c>
      <c r="B366" s="31" t="str">
        <f t="shared" si="25"/>
        <v/>
      </c>
      <c r="C366" s="18" t="str">
        <f t="shared" si="26"/>
        <v/>
      </c>
      <c r="D366" s="18" t="str">
        <f t="shared" si="27"/>
        <v/>
      </c>
      <c r="E366" s="18" t="str">
        <f t="shared" si="28"/>
        <v/>
      </c>
      <c r="F366" s="189" t="str">
        <f t="shared" si="29"/>
        <v/>
      </c>
    </row>
    <row r="367" spans="1:6">
      <c r="A367" s="190" t="str">
        <f>IF(COUNTIF($A$7:$A$17,COLUMN(ME$1))&lt;&gt;0,COLUMN(ME$1),"")</f>
        <v/>
      </c>
      <c r="B367" s="31" t="str">
        <f t="shared" si="25"/>
        <v/>
      </c>
      <c r="C367" s="18" t="str">
        <f t="shared" si="26"/>
        <v/>
      </c>
      <c r="D367" s="18" t="str">
        <f t="shared" si="27"/>
        <v/>
      </c>
      <c r="E367" s="18" t="str">
        <f t="shared" si="28"/>
        <v/>
      </c>
      <c r="F367" s="189" t="str">
        <f t="shared" si="29"/>
        <v/>
      </c>
    </row>
    <row r="368" spans="1:6">
      <c r="A368" s="190" t="str">
        <f>IF(COUNTIF($A$7:$A$17,COLUMN(MF$1))&lt;&gt;0,COLUMN(MF$1),"")</f>
        <v/>
      </c>
      <c r="B368" s="31" t="str">
        <f t="shared" si="25"/>
        <v/>
      </c>
      <c r="C368" s="18" t="str">
        <f t="shared" si="26"/>
        <v/>
      </c>
      <c r="D368" s="18" t="str">
        <f t="shared" si="27"/>
        <v/>
      </c>
      <c r="E368" s="18" t="str">
        <f t="shared" si="28"/>
        <v/>
      </c>
      <c r="F368" s="189" t="str">
        <f t="shared" si="29"/>
        <v/>
      </c>
    </row>
    <row r="369" spans="1:6">
      <c r="A369" s="190" t="str">
        <f>IF(COUNTIF($A$7:$A$17,COLUMN(MG$1))&lt;&gt;0,COLUMN(MG$1),"")</f>
        <v/>
      </c>
      <c r="B369" s="31" t="str">
        <f t="shared" si="25"/>
        <v/>
      </c>
      <c r="C369" s="18" t="str">
        <f t="shared" si="26"/>
        <v/>
      </c>
      <c r="D369" s="18" t="str">
        <f t="shared" si="27"/>
        <v/>
      </c>
      <c r="E369" s="18" t="str">
        <f t="shared" si="28"/>
        <v/>
      </c>
      <c r="F369" s="189" t="str">
        <f t="shared" si="29"/>
        <v/>
      </c>
    </row>
    <row r="370" spans="1:6">
      <c r="A370" s="190" t="str">
        <f>IF(COUNTIF($A$7:$A$17,COLUMN(MH$1))&lt;&gt;0,COLUMN(MH$1),"")</f>
        <v/>
      </c>
      <c r="B370" s="31" t="str">
        <f t="shared" si="25"/>
        <v/>
      </c>
      <c r="C370" s="18" t="str">
        <f t="shared" si="26"/>
        <v/>
      </c>
      <c r="D370" s="18" t="str">
        <f t="shared" si="27"/>
        <v/>
      </c>
      <c r="E370" s="18" t="str">
        <f t="shared" si="28"/>
        <v/>
      </c>
      <c r="F370" s="189" t="str">
        <f t="shared" si="29"/>
        <v/>
      </c>
    </row>
    <row r="371" spans="1:6">
      <c r="A371" s="190" t="str">
        <f>IF(COUNTIF($A$7:$A$17,COLUMN(MI$1))&lt;&gt;0,COLUMN(MI$1),"")</f>
        <v/>
      </c>
      <c r="B371" s="31" t="str">
        <f t="shared" si="25"/>
        <v/>
      </c>
      <c r="C371" s="18" t="str">
        <f t="shared" si="26"/>
        <v/>
      </c>
      <c r="D371" s="18" t="str">
        <f t="shared" si="27"/>
        <v/>
      </c>
      <c r="E371" s="18" t="str">
        <f t="shared" si="28"/>
        <v/>
      </c>
      <c r="F371" s="189" t="str">
        <f t="shared" si="29"/>
        <v/>
      </c>
    </row>
    <row r="372" spans="1:6">
      <c r="A372" s="190" t="str">
        <f>IF(COUNTIF($A$7:$A$17,COLUMN(MJ$1))&lt;&gt;0,COLUMN(MJ$1),"")</f>
        <v/>
      </c>
      <c r="B372" s="31" t="str">
        <f t="shared" si="25"/>
        <v/>
      </c>
      <c r="C372" s="18" t="str">
        <f t="shared" si="26"/>
        <v/>
      </c>
      <c r="D372" s="18" t="str">
        <f t="shared" si="27"/>
        <v/>
      </c>
      <c r="E372" s="18" t="str">
        <f t="shared" si="28"/>
        <v/>
      </c>
      <c r="F372" s="189" t="str">
        <f t="shared" si="29"/>
        <v/>
      </c>
    </row>
    <row r="373" spans="1:6">
      <c r="A373" s="190" t="str">
        <f>IF(COUNTIF($A$7:$A$17,COLUMN(MK$1))&lt;&gt;0,COLUMN(MK$1),"")</f>
        <v/>
      </c>
      <c r="B373" s="31" t="str">
        <f t="shared" si="25"/>
        <v/>
      </c>
      <c r="C373" s="18" t="str">
        <f t="shared" si="26"/>
        <v/>
      </c>
      <c r="D373" s="18" t="str">
        <f t="shared" si="27"/>
        <v/>
      </c>
      <c r="E373" s="18" t="str">
        <f t="shared" si="28"/>
        <v/>
      </c>
      <c r="F373" s="189" t="str">
        <f t="shared" si="29"/>
        <v/>
      </c>
    </row>
    <row r="374" spans="1:6">
      <c r="A374" s="190" t="str">
        <f>IF(COUNTIF($A$7:$A$17,COLUMN(ML$1))&lt;&gt;0,COLUMN(ML$1),"")</f>
        <v/>
      </c>
      <c r="B374" s="31" t="str">
        <f t="shared" si="25"/>
        <v/>
      </c>
      <c r="C374" s="18" t="str">
        <f t="shared" si="26"/>
        <v/>
      </c>
      <c r="D374" s="18" t="str">
        <f t="shared" si="27"/>
        <v/>
      </c>
      <c r="E374" s="18" t="str">
        <f t="shared" si="28"/>
        <v/>
      </c>
      <c r="F374" s="189" t="str">
        <f t="shared" si="29"/>
        <v/>
      </c>
    </row>
    <row r="375" spans="1:6">
      <c r="A375" s="190" t="str">
        <f>IF(COUNTIF($A$7:$A$17,COLUMN(MM$1))&lt;&gt;0,COLUMN(MM$1),"")</f>
        <v/>
      </c>
      <c r="B375" s="31" t="str">
        <f t="shared" si="25"/>
        <v/>
      </c>
      <c r="C375" s="18" t="str">
        <f t="shared" si="26"/>
        <v/>
      </c>
      <c r="D375" s="18" t="str">
        <f t="shared" si="27"/>
        <v/>
      </c>
      <c r="E375" s="18" t="str">
        <f t="shared" si="28"/>
        <v/>
      </c>
      <c r="F375" s="189" t="str">
        <f t="shared" si="29"/>
        <v/>
      </c>
    </row>
    <row r="376" spans="1:6">
      <c r="A376" s="190" t="str">
        <f>IF(COUNTIF($A$7:$A$17,COLUMN(MN$1))&lt;&gt;0,COLUMN(MN$1),"")</f>
        <v/>
      </c>
      <c r="B376" s="31" t="str">
        <f t="shared" si="25"/>
        <v/>
      </c>
      <c r="C376" s="18" t="str">
        <f t="shared" si="26"/>
        <v/>
      </c>
      <c r="D376" s="18" t="str">
        <f t="shared" si="27"/>
        <v/>
      </c>
      <c r="E376" s="18" t="str">
        <f t="shared" si="28"/>
        <v/>
      </c>
      <c r="F376" s="189" t="str">
        <f t="shared" si="29"/>
        <v/>
      </c>
    </row>
    <row r="377" spans="1:6">
      <c r="A377" s="190" t="str">
        <f>IF(COUNTIF($A$7:$A$17,COLUMN(MO$1))&lt;&gt;0,COLUMN(MO$1),"")</f>
        <v/>
      </c>
      <c r="B377" s="31" t="str">
        <f t="shared" si="25"/>
        <v/>
      </c>
      <c r="C377" s="18" t="str">
        <f t="shared" si="26"/>
        <v/>
      </c>
      <c r="D377" s="18" t="str">
        <f t="shared" si="27"/>
        <v/>
      </c>
      <c r="E377" s="18" t="str">
        <f t="shared" si="28"/>
        <v/>
      </c>
      <c r="F377" s="189" t="str">
        <f t="shared" si="29"/>
        <v/>
      </c>
    </row>
    <row r="378" spans="1:6">
      <c r="A378" s="190" t="str">
        <f>IF(COUNTIF($A$7:$A$17,COLUMN(MP$1))&lt;&gt;0,COLUMN(MP$1),"")</f>
        <v/>
      </c>
      <c r="B378" s="31" t="str">
        <f t="shared" si="25"/>
        <v/>
      </c>
      <c r="C378" s="18" t="str">
        <f t="shared" si="26"/>
        <v/>
      </c>
      <c r="D378" s="18" t="str">
        <f t="shared" si="27"/>
        <v/>
      </c>
      <c r="E378" s="18" t="str">
        <f t="shared" si="28"/>
        <v/>
      </c>
      <c r="F378" s="189" t="str">
        <f t="shared" si="29"/>
        <v/>
      </c>
    </row>
    <row r="379" spans="1:6">
      <c r="A379" s="190" t="str">
        <f>IF(COUNTIF($A$7:$A$17,COLUMN(MQ$1))&lt;&gt;0,COLUMN(MQ$1),"")</f>
        <v/>
      </c>
      <c r="B379" s="31" t="str">
        <f t="shared" si="25"/>
        <v/>
      </c>
      <c r="C379" s="18" t="str">
        <f t="shared" si="26"/>
        <v/>
      </c>
      <c r="D379" s="18" t="str">
        <f t="shared" si="27"/>
        <v/>
      </c>
      <c r="E379" s="18" t="str">
        <f t="shared" si="28"/>
        <v/>
      </c>
      <c r="F379" s="189" t="str">
        <f t="shared" si="29"/>
        <v/>
      </c>
    </row>
    <row r="380" spans="1:6">
      <c r="A380" s="190" t="str">
        <f>IF(COUNTIF($A$7:$A$17,COLUMN(MR$1))&lt;&gt;0,COLUMN(MR$1),"")</f>
        <v/>
      </c>
      <c r="B380" s="31" t="str">
        <f t="shared" si="25"/>
        <v/>
      </c>
      <c r="C380" s="18" t="str">
        <f t="shared" si="26"/>
        <v/>
      </c>
      <c r="D380" s="18" t="str">
        <f t="shared" si="27"/>
        <v/>
      </c>
      <c r="E380" s="18" t="str">
        <f t="shared" si="28"/>
        <v/>
      </c>
      <c r="F380" s="189" t="str">
        <f t="shared" si="29"/>
        <v/>
      </c>
    </row>
    <row r="381" spans="1:6">
      <c r="A381" s="190" t="str">
        <f>IF(COUNTIF($A$7:$A$17,COLUMN(MS$1))&lt;&gt;0,COLUMN(MS$1),"")</f>
        <v/>
      </c>
      <c r="B381" s="31" t="str">
        <f t="shared" si="25"/>
        <v/>
      </c>
      <c r="C381" s="18" t="str">
        <f t="shared" si="26"/>
        <v/>
      </c>
      <c r="D381" s="18" t="str">
        <f t="shared" si="27"/>
        <v/>
      </c>
      <c r="E381" s="18" t="str">
        <f t="shared" si="28"/>
        <v/>
      </c>
      <c r="F381" s="189" t="str">
        <f t="shared" si="29"/>
        <v/>
      </c>
    </row>
    <row r="382" spans="1:6">
      <c r="A382" s="190" t="str">
        <f>IF(COUNTIF($A$7:$A$17,COLUMN(MT$1))&lt;&gt;0,COLUMN(MT$1),"")</f>
        <v/>
      </c>
      <c r="B382" s="31" t="str">
        <f t="shared" si="25"/>
        <v/>
      </c>
      <c r="C382" s="18" t="str">
        <f t="shared" si="26"/>
        <v/>
      </c>
      <c r="D382" s="18" t="str">
        <f t="shared" si="27"/>
        <v/>
      </c>
      <c r="E382" s="18" t="str">
        <f t="shared" si="28"/>
        <v/>
      </c>
      <c r="F382" s="189" t="str">
        <f t="shared" si="29"/>
        <v/>
      </c>
    </row>
    <row r="383" spans="1:6">
      <c r="A383" s="190" t="str">
        <f>IF(COUNTIF($A$7:$A$17,COLUMN(MU$1))&lt;&gt;0,COLUMN(MU$1),"")</f>
        <v/>
      </c>
      <c r="B383" s="31" t="str">
        <f t="shared" si="25"/>
        <v/>
      </c>
      <c r="C383" s="18" t="str">
        <f t="shared" si="26"/>
        <v/>
      </c>
      <c r="D383" s="18" t="str">
        <f t="shared" si="27"/>
        <v/>
      </c>
      <c r="E383" s="18" t="str">
        <f t="shared" si="28"/>
        <v/>
      </c>
      <c r="F383" s="189" t="str">
        <f t="shared" si="29"/>
        <v/>
      </c>
    </row>
    <row r="384" spans="1:6">
      <c r="A384" s="190" t="str">
        <f>IF(COUNTIF($A$7:$A$17,COLUMN(MV$1))&lt;&gt;0,COLUMN(MV$1),"")</f>
        <v/>
      </c>
      <c r="B384" s="31" t="str">
        <f t="shared" si="25"/>
        <v/>
      </c>
      <c r="C384" s="18" t="str">
        <f t="shared" si="26"/>
        <v/>
      </c>
      <c r="D384" s="18" t="str">
        <f t="shared" si="27"/>
        <v/>
      </c>
      <c r="E384" s="18" t="str">
        <f t="shared" si="28"/>
        <v/>
      </c>
      <c r="F384" s="189" t="str">
        <f t="shared" si="29"/>
        <v/>
      </c>
    </row>
    <row r="385" spans="1:6">
      <c r="A385" s="190" t="str">
        <f>IF(COUNTIF($A$7:$A$17,COLUMN(MW$1))&lt;&gt;0,COLUMN(MW$1),"")</f>
        <v/>
      </c>
      <c r="B385" s="31" t="str">
        <f t="shared" si="25"/>
        <v/>
      </c>
      <c r="C385" s="18" t="str">
        <f t="shared" si="26"/>
        <v/>
      </c>
      <c r="D385" s="18" t="str">
        <f t="shared" si="27"/>
        <v/>
      </c>
      <c r="E385" s="18" t="str">
        <f t="shared" si="28"/>
        <v/>
      </c>
      <c r="F385" s="189" t="str">
        <f t="shared" si="29"/>
        <v/>
      </c>
    </row>
    <row r="386" spans="1:6">
      <c r="A386" s="190" t="str">
        <f>IF(COUNTIF($A$7:$A$17,COLUMN(MX$1))&lt;&gt;0,COLUMN(MX$1),"")</f>
        <v/>
      </c>
      <c r="B386" s="31" t="str">
        <f t="shared" si="25"/>
        <v/>
      </c>
      <c r="C386" s="18" t="str">
        <f t="shared" si="26"/>
        <v/>
      </c>
      <c r="D386" s="18" t="str">
        <f t="shared" si="27"/>
        <v/>
      </c>
      <c r="E386" s="18" t="str">
        <f t="shared" si="28"/>
        <v/>
      </c>
      <c r="F386" s="189" t="str">
        <f t="shared" si="29"/>
        <v/>
      </c>
    </row>
    <row r="387" spans="1:6">
      <c r="A387" s="190" t="str">
        <f>IF(COUNTIF($A$7:$A$17,COLUMN(MY$1))&lt;&gt;0,COLUMN(MY$1),"")</f>
        <v/>
      </c>
      <c r="B387" s="31" t="str">
        <f t="shared" si="25"/>
        <v/>
      </c>
      <c r="C387" s="18" t="str">
        <f t="shared" si="26"/>
        <v/>
      </c>
      <c r="D387" s="18" t="str">
        <f t="shared" si="27"/>
        <v/>
      </c>
      <c r="E387" s="18" t="str">
        <f t="shared" si="28"/>
        <v/>
      </c>
      <c r="F387" s="189" t="str">
        <f t="shared" si="29"/>
        <v/>
      </c>
    </row>
    <row r="388" spans="1:6">
      <c r="A388" s="190" t="str">
        <f>IF(COUNTIF($A$7:$A$17,COLUMN(MZ$1))&lt;&gt;0,COLUMN(MZ$1),"")</f>
        <v/>
      </c>
      <c r="B388" s="31" t="str">
        <f t="shared" si="25"/>
        <v/>
      </c>
      <c r="C388" s="18" t="str">
        <f t="shared" si="26"/>
        <v/>
      </c>
      <c r="D388" s="18" t="str">
        <f t="shared" si="27"/>
        <v/>
      </c>
      <c r="E388" s="18" t="str">
        <f t="shared" si="28"/>
        <v/>
      </c>
      <c r="F388" s="189" t="str">
        <f t="shared" si="29"/>
        <v/>
      </c>
    </row>
    <row r="389" spans="1:6">
      <c r="A389" s="190" t="str">
        <f>IF(COUNTIF($A$7:$A$17,COLUMN(NA$1))&lt;&gt;0,COLUMN(NA$1),"")</f>
        <v/>
      </c>
      <c r="B389" s="31" t="str">
        <f t="shared" si="25"/>
        <v/>
      </c>
      <c r="C389" s="18" t="str">
        <f t="shared" si="26"/>
        <v/>
      </c>
      <c r="D389" s="18" t="str">
        <f t="shared" si="27"/>
        <v/>
      </c>
      <c r="E389" s="18" t="str">
        <f t="shared" si="28"/>
        <v/>
      </c>
      <c r="F389" s="189" t="str">
        <f t="shared" si="29"/>
        <v/>
      </c>
    </row>
    <row r="390" spans="1:6">
      <c r="A390" s="190" t="str">
        <f>IF(COUNTIF($A$7:$A$17,COLUMN(NB$1))&lt;&gt;0,COLUMN(NB$1),"")</f>
        <v/>
      </c>
      <c r="B390" s="31" t="str">
        <f t="shared" si="25"/>
        <v/>
      </c>
      <c r="C390" s="18" t="str">
        <f t="shared" si="26"/>
        <v/>
      </c>
      <c r="D390" s="18" t="str">
        <f t="shared" si="27"/>
        <v/>
      </c>
      <c r="E390" s="18" t="str">
        <f t="shared" si="28"/>
        <v/>
      </c>
      <c r="F390" s="189" t="str">
        <f t="shared" si="29"/>
        <v/>
      </c>
    </row>
    <row r="391" spans="1:6">
      <c r="A391" s="190" t="str">
        <f>IF(COUNTIF($A$7:$A$17,COLUMN(NC$1))&lt;&gt;0,COLUMN(NC$1),"")</f>
        <v/>
      </c>
      <c r="B391" s="31" t="str">
        <f t="shared" si="25"/>
        <v/>
      </c>
      <c r="C391" s="18" t="str">
        <f t="shared" si="26"/>
        <v/>
      </c>
      <c r="D391" s="18" t="str">
        <f t="shared" si="27"/>
        <v/>
      </c>
      <c r="E391" s="18" t="str">
        <f t="shared" si="28"/>
        <v/>
      </c>
      <c r="F391" s="189" t="str">
        <f t="shared" si="29"/>
        <v/>
      </c>
    </row>
    <row r="392" spans="1:6">
      <c r="A392" s="190" t="str">
        <f>IF(COUNTIF($A$7:$A$17,COLUMN(ND$1))&lt;&gt;0,COLUMN(ND$1),"")</f>
        <v/>
      </c>
      <c r="B392" s="31" t="str">
        <f t="shared" si="25"/>
        <v/>
      </c>
      <c r="C392" s="18" t="str">
        <f t="shared" si="26"/>
        <v/>
      </c>
      <c r="D392" s="18" t="str">
        <f t="shared" si="27"/>
        <v/>
      </c>
      <c r="E392" s="18" t="str">
        <f t="shared" si="28"/>
        <v/>
      </c>
      <c r="F392" s="189" t="str">
        <f t="shared" si="29"/>
        <v/>
      </c>
    </row>
    <row r="393" spans="1:6">
      <c r="A393" s="190" t="str">
        <f>IF(COUNTIF($A$7:$A$17,COLUMN(NE$1))&lt;&gt;0,COLUMN(NE$1),"")</f>
        <v/>
      </c>
      <c r="B393" s="31" t="str">
        <f t="shared" si="25"/>
        <v/>
      </c>
      <c r="C393" s="18" t="str">
        <f t="shared" si="26"/>
        <v/>
      </c>
      <c r="D393" s="18" t="str">
        <f t="shared" si="27"/>
        <v/>
      </c>
      <c r="E393" s="18" t="str">
        <f t="shared" si="28"/>
        <v/>
      </c>
      <c r="F393" s="189" t="str">
        <f t="shared" si="29"/>
        <v/>
      </c>
    </row>
    <row r="394" spans="1:6">
      <c r="A394" s="190" t="str">
        <f>IF(COUNTIF($A$7:$A$17,COLUMN(NF$1))&lt;&gt;0,COLUMN(NF$1),"")</f>
        <v/>
      </c>
      <c r="B394" s="31" t="str">
        <f t="shared" si="25"/>
        <v/>
      </c>
      <c r="C394" s="18" t="str">
        <f t="shared" si="26"/>
        <v/>
      </c>
      <c r="D394" s="18" t="str">
        <f t="shared" si="27"/>
        <v/>
      </c>
      <c r="E394" s="18" t="str">
        <f t="shared" si="28"/>
        <v/>
      </c>
      <c r="F394" s="189" t="str">
        <f t="shared" si="29"/>
        <v/>
      </c>
    </row>
    <row r="395" spans="1:6">
      <c r="A395" s="190" t="str">
        <f>IF(COUNTIF($A$7:$A$17,COLUMN(NG$1))&lt;&gt;0,COLUMN(NG$1),"")</f>
        <v/>
      </c>
      <c r="B395" s="31" t="str">
        <f t="shared" si="25"/>
        <v/>
      </c>
      <c r="C395" s="18" t="str">
        <f t="shared" si="26"/>
        <v/>
      </c>
      <c r="D395" s="18" t="str">
        <f t="shared" si="27"/>
        <v/>
      </c>
      <c r="E395" s="18" t="str">
        <f t="shared" si="28"/>
        <v/>
      </c>
      <c r="F395" s="189" t="str">
        <f t="shared" si="29"/>
        <v/>
      </c>
    </row>
    <row r="396" spans="1:6">
      <c r="A396" s="190" t="str">
        <f>IF(COUNTIF($A$7:$A$17,COLUMN(NH$1))&lt;&gt;0,COLUMN(NH$1),"")</f>
        <v/>
      </c>
      <c r="B396" s="31" t="str">
        <f t="shared" si="25"/>
        <v/>
      </c>
      <c r="C396" s="18" t="str">
        <f t="shared" si="26"/>
        <v/>
      </c>
      <c r="D396" s="18" t="str">
        <f t="shared" si="27"/>
        <v/>
      </c>
      <c r="E396" s="18" t="str">
        <f t="shared" si="28"/>
        <v/>
      </c>
      <c r="F396" s="189" t="str">
        <f t="shared" si="29"/>
        <v/>
      </c>
    </row>
    <row r="397" spans="1:6">
      <c r="A397" s="190" t="str">
        <f>IF(COUNTIF($A$7:$A$17,COLUMN(NI$1))&lt;&gt;0,COLUMN(NI$1),"")</f>
        <v/>
      </c>
      <c r="B397" s="31" t="str">
        <f t="shared" si="25"/>
        <v/>
      </c>
      <c r="C397" s="18" t="str">
        <f t="shared" si="26"/>
        <v/>
      </c>
      <c r="D397" s="18" t="str">
        <f t="shared" si="27"/>
        <v/>
      </c>
      <c r="E397" s="18" t="str">
        <f t="shared" si="28"/>
        <v/>
      </c>
      <c r="F397" s="189" t="str">
        <f t="shared" si="29"/>
        <v/>
      </c>
    </row>
    <row r="398" spans="1:6">
      <c r="A398" s="190" t="str">
        <f>IF(COUNTIF($A$7:$A$17,COLUMN(NJ$1))&lt;&gt;0,COLUMN(NJ$1),"")</f>
        <v/>
      </c>
      <c r="B398" s="31" t="str">
        <f t="shared" si="25"/>
        <v/>
      </c>
      <c r="C398" s="18" t="str">
        <f t="shared" si="26"/>
        <v/>
      </c>
      <c r="D398" s="18" t="str">
        <f t="shared" si="27"/>
        <v/>
      </c>
      <c r="E398" s="18" t="str">
        <f t="shared" si="28"/>
        <v/>
      </c>
      <c r="F398" s="189" t="str">
        <f t="shared" si="29"/>
        <v/>
      </c>
    </row>
    <row r="399" spans="1:6">
      <c r="A399" s="190" t="str">
        <f>IF(COUNTIF($A$7:$A$17,COLUMN(NK$1))&lt;&gt;0,COLUMN(NK$1),"")</f>
        <v/>
      </c>
      <c r="B399" s="31" t="str">
        <f t="shared" si="25"/>
        <v/>
      </c>
      <c r="C399" s="18" t="str">
        <f t="shared" si="26"/>
        <v/>
      </c>
      <c r="D399" s="18" t="str">
        <f t="shared" si="27"/>
        <v/>
      </c>
      <c r="E399" s="18" t="str">
        <f t="shared" si="28"/>
        <v/>
      </c>
      <c r="F399" s="189" t="str">
        <f t="shared" si="29"/>
        <v/>
      </c>
    </row>
    <row r="400" spans="1:6">
      <c r="A400" s="190" t="str">
        <f>IF(COUNTIF($A$7:$A$17,COLUMN(NL$1))&lt;&gt;0,COLUMN(NL$1),"")</f>
        <v/>
      </c>
      <c r="B400" s="31" t="str">
        <f t="shared" si="25"/>
        <v/>
      </c>
      <c r="C400" s="18" t="str">
        <f t="shared" si="26"/>
        <v/>
      </c>
      <c r="D400" s="18" t="str">
        <f t="shared" si="27"/>
        <v/>
      </c>
      <c r="E400" s="18" t="str">
        <f t="shared" si="28"/>
        <v/>
      </c>
      <c r="F400" s="189" t="str">
        <f t="shared" si="29"/>
        <v/>
      </c>
    </row>
    <row r="401" spans="1:6">
      <c r="A401" s="190" t="str">
        <f>IF(COUNTIF($A$7:$A$17,COLUMN(NM$1))&lt;&gt;0,COLUMN(NM$1),"")</f>
        <v/>
      </c>
      <c r="B401" s="31" t="str">
        <f t="shared" si="25"/>
        <v/>
      </c>
      <c r="C401" s="18" t="str">
        <f t="shared" si="26"/>
        <v/>
      </c>
      <c r="D401" s="18" t="str">
        <f t="shared" si="27"/>
        <v/>
      </c>
      <c r="E401" s="18" t="str">
        <f t="shared" si="28"/>
        <v/>
      </c>
      <c r="F401" s="189" t="str">
        <f t="shared" si="29"/>
        <v/>
      </c>
    </row>
    <row r="402" spans="1:6">
      <c r="A402" s="190" t="str">
        <f>IF(COUNTIF($A$7:$A$17,COLUMN(NN$1))&lt;&gt;0,COLUMN(NN$1),"")</f>
        <v/>
      </c>
      <c r="B402" s="31" t="str">
        <f t="shared" si="25"/>
        <v/>
      </c>
      <c r="C402" s="18" t="str">
        <f t="shared" si="26"/>
        <v/>
      </c>
      <c r="D402" s="18" t="str">
        <f t="shared" si="27"/>
        <v/>
      </c>
      <c r="E402" s="18" t="str">
        <f t="shared" si="28"/>
        <v/>
      </c>
      <c r="F402" s="189" t="str">
        <f t="shared" si="29"/>
        <v/>
      </c>
    </row>
    <row r="403" spans="1:6">
      <c r="A403" s="190" t="str">
        <f>IF(COUNTIF($A$7:$A$17,COLUMN(NO$1))&lt;&gt;0,COLUMN(NO$1),"")</f>
        <v/>
      </c>
      <c r="B403" s="31" t="str">
        <f t="shared" si="25"/>
        <v/>
      </c>
      <c r="C403" s="18" t="str">
        <f t="shared" si="26"/>
        <v/>
      </c>
      <c r="D403" s="18" t="str">
        <f t="shared" si="27"/>
        <v/>
      </c>
      <c r="E403" s="18" t="str">
        <f t="shared" si="28"/>
        <v/>
      </c>
      <c r="F403" s="189" t="str">
        <f t="shared" si="29"/>
        <v/>
      </c>
    </row>
    <row r="404" spans="1:6">
      <c r="A404" s="190" t="str">
        <f>IF(COUNTIF($A$7:$A$17,COLUMN(NP$1))&lt;&gt;0,COLUMN(NP$1),"")</f>
        <v/>
      </c>
      <c r="B404" s="31" t="str">
        <f t="shared" si="25"/>
        <v/>
      </c>
      <c r="C404" s="18" t="str">
        <f t="shared" si="26"/>
        <v/>
      </c>
      <c r="D404" s="18" t="str">
        <f t="shared" si="27"/>
        <v/>
      </c>
      <c r="E404" s="18" t="str">
        <f t="shared" si="28"/>
        <v/>
      </c>
      <c r="F404" s="189" t="str">
        <f t="shared" si="29"/>
        <v/>
      </c>
    </row>
    <row r="405" spans="1:6">
      <c r="A405" s="190" t="str">
        <f>IF(COUNTIF($A$7:$A$17,COLUMN(NQ$1))&lt;&gt;0,COLUMN(NQ$1),"")</f>
        <v/>
      </c>
      <c r="B405" s="31" t="str">
        <f t="shared" si="25"/>
        <v/>
      </c>
      <c r="C405" s="18" t="str">
        <f t="shared" si="26"/>
        <v/>
      </c>
      <c r="D405" s="18" t="str">
        <f t="shared" si="27"/>
        <v/>
      </c>
      <c r="E405" s="18" t="str">
        <f t="shared" si="28"/>
        <v/>
      </c>
      <c r="F405" s="189" t="str">
        <f t="shared" si="29"/>
        <v/>
      </c>
    </row>
    <row r="406" spans="1:6">
      <c r="A406" s="190" t="str">
        <f>IF(COUNTIF($A$7:$A$17,COLUMN(NR$1))&lt;&gt;0,COLUMN(NR$1),"")</f>
        <v/>
      </c>
      <c r="B406" s="31" t="str">
        <f t="shared" si="25"/>
        <v/>
      </c>
      <c r="C406" s="18" t="str">
        <f t="shared" si="26"/>
        <v/>
      </c>
      <c r="D406" s="18" t="str">
        <f t="shared" si="27"/>
        <v/>
      </c>
      <c r="E406" s="18" t="str">
        <f t="shared" si="28"/>
        <v/>
      </c>
      <c r="F406" s="189" t="str">
        <f t="shared" si="29"/>
        <v/>
      </c>
    </row>
    <row r="407" spans="1:6">
      <c r="A407" s="190" t="str">
        <f>IF(COUNTIF($A$7:$A$17,COLUMN(NS$1))&lt;&gt;0,COLUMN(NS$1),"")</f>
        <v/>
      </c>
      <c r="B407" s="31" t="str">
        <f t="shared" si="25"/>
        <v/>
      </c>
      <c r="C407" s="18" t="str">
        <f t="shared" si="26"/>
        <v/>
      </c>
      <c r="D407" s="18" t="str">
        <f t="shared" si="27"/>
        <v/>
      </c>
      <c r="E407" s="18" t="str">
        <f t="shared" si="28"/>
        <v/>
      </c>
      <c r="F407" s="189" t="str">
        <f t="shared" si="29"/>
        <v/>
      </c>
    </row>
    <row r="408" spans="1:6">
      <c r="A408" s="190" t="str">
        <f>IF(COUNTIF($A$7:$A$17,COLUMN(NT$1))&lt;&gt;0,COLUMN(NT$1),"")</f>
        <v/>
      </c>
      <c r="B408" s="31" t="str">
        <f t="shared" si="25"/>
        <v/>
      </c>
      <c r="C408" s="18" t="str">
        <f t="shared" si="26"/>
        <v/>
      </c>
      <c r="D408" s="18" t="str">
        <f t="shared" si="27"/>
        <v/>
      </c>
      <c r="E408" s="18" t="str">
        <f t="shared" si="28"/>
        <v/>
      </c>
      <c r="F408" s="189" t="str">
        <f t="shared" si="29"/>
        <v/>
      </c>
    </row>
    <row r="409" spans="1:6">
      <c r="A409" s="190" t="str">
        <f>IF(COUNTIF($A$7:$A$17,COLUMN(NU$1))&lt;&gt;0,COLUMN(NU$1),"")</f>
        <v/>
      </c>
      <c r="B409" s="31" t="str">
        <f t="shared" ref="B409:B472" si="30">IFERROR(VLOOKUP(A409,$A$7:$B$17,2,0),"")</f>
        <v/>
      </c>
      <c r="C409" s="18" t="str">
        <f t="shared" ref="C409:C472" si="31">IF(A409="","",SUMIF($A$7:$A$17,$A409,E$7:E$17))</f>
        <v/>
      </c>
      <c r="D409" s="18" t="str">
        <f t="shared" ref="D409:D472" si="32">IF(A409="","",SUMIF($A$7:$A$17,$A409,F$7:F$17))</f>
        <v/>
      </c>
      <c r="E409" s="18" t="str">
        <f t="shared" ref="E409:E472" si="33">IF(A409="","",SUMIF($A$7:$A$17,$A409,G$7:G$17))</f>
        <v/>
      </c>
      <c r="F409" s="189" t="str">
        <f t="shared" ref="F409:F472" si="34">IF(A409="","",_xlfn.MAXIFS($I$7:$I$17,$A$7:$A$17,A409))</f>
        <v/>
      </c>
    </row>
    <row r="410" spans="1:6">
      <c r="A410" s="190" t="str">
        <f>IF(COUNTIF($A$7:$A$17,COLUMN(NV$1))&lt;&gt;0,COLUMN(NV$1),"")</f>
        <v/>
      </c>
      <c r="B410" s="31" t="str">
        <f t="shared" si="30"/>
        <v/>
      </c>
      <c r="C410" s="18" t="str">
        <f t="shared" si="31"/>
        <v/>
      </c>
      <c r="D410" s="18" t="str">
        <f t="shared" si="32"/>
        <v/>
      </c>
      <c r="E410" s="18" t="str">
        <f t="shared" si="33"/>
        <v/>
      </c>
      <c r="F410" s="189" t="str">
        <f t="shared" si="34"/>
        <v/>
      </c>
    </row>
    <row r="411" spans="1:6">
      <c r="A411" s="190" t="str">
        <f>IF(COUNTIF($A$7:$A$17,COLUMN(NW$1))&lt;&gt;0,COLUMN(NW$1),"")</f>
        <v/>
      </c>
      <c r="B411" s="31" t="str">
        <f t="shared" si="30"/>
        <v/>
      </c>
      <c r="C411" s="18" t="str">
        <f t="shared" si="31"/>
        <v/>
      </c>
      <c r="D411" s="18" t="str">
        <f t="shared" si="32"/>
        <v/>
      </c>
      <c r="E411" s="18" t="str">
        <f t="shared" si="33"/>
        <v/>
      </c>
      <c r="F411" s="189" t="str">
        <f t="shared" si="34"/>
        <v/>
      </c>
    </row>
    <row r="412" spans="1:6">
      <c r="A412" s="190" t="str">
        <f>IF(COUNTIF($A$7:$A$17,COLUMN(NX$1))&lt;&gt;0,COLUMN(NX$1),"")</f>
        <v/>
      </c>
      <c r="B412" s="31" t="str">
        <f t="shared" si="30"/>
        <v/>
      </c>
      <c r="C412" s="18" t="str">
        <f t="shared" si="31"/>
        <v/>
      </c>
      <c r="D412" s="18" t="str">
        <f t="shared" si="32"/>
        <v/>
      </c>
      <c r="E412" s="18" t="str">
        <f t="shared" si="33"/>
        <v/>
      </c>
      <c r="F412" s="189" t="str">
        <f t="shared" si="34"/>
        <v/>
      </c>
    </row>
    <row r="413" spans="1:6">
      <c r="A413" s="190" t="str">
        <f>IF(COUNTIF($A$7:$A$17,COLUMN(NY$1))&lt;&gt;0,COLUMN(NY$1),"")</f>
        <v/>
      </c>
      <c r="B413" s="31" t="str">
        <f t="shared" si="30"/>
        <v/>
      </c>
      <c r="C413" s="18" t="str">
        <f t="shared" si="31"/>
        <v/>
      </c>
      <c r="D413" s="18" t="str">
        <f t="shared" si="32"/>
        <v/>
      </c>
      <c r="E413" s="18" t="str">
        <f t="shared" si="33"/>
        <v/>
      </c>
      <c r="F413" s="189" t="str">
        <f t="shared" si="34"/>
        <v/>
      </c>
    </row>
    <row r="414" spans="1:6">
      <c r="A414" s="190" t="str">
        <f>IF(COUNTIF($A$7:$A$17,COLUMN(NZ$1))&lt;&gt;0,COLUMN(NZ$1),"")</f>
        <v/>
      </c>
      <c r="B414" s="31" t="str">
        <f t="shared" si="30"/>
        <v/>
      </c>
      <c r="C414" s="18" t="str">
        <f t="shared" si="31"/>
        <v/>
      </c>
      <c r="D414" s="18" t="str">
        <f t="shared" si="32"/>
        <v/>
      </c>
      <c r="E414" s="18" t="str">
        <f t="shared" si="33"/>
        <v/>
      </c>
      <c r="F414" s="189" t="str">
        <f t="shared" si="34"/>
        <v/>
      </c>
    </row>
    <row r="415" spans="1:6">
      <c r="A415" s="190" t="str">
        <f>IF(COUNTIF($A$7:$A$17,COLUMN(OA$1))&lt;&gt;0,COLUMN(OA$1),"")</f>
        <v/>
      </c>
      <c r="B415" s="31" t="str">
        <f t="shared" si="30"/>
        <v/>
      </c>
      <c r="C415" s="18" t="str">
        <f t="shared" si="31"/>
        <v/>
      </c>
      <c r="D415" s="18" t="str">
        <f t="shared" si="32"/>
        <v/>
      </c>
      <c r="E415" s="18" t="str">
        <f t="shared" si="33"/>
        <v/>
      </c>
      <c r="F415" s="189" t="str">
        <f t="shared" si="34"/>
        <v/>
      </c>
    </row>
    <row r="416" spans="1:6">
      <c r="A416" s="190" t="str">
        <f>IF(COUNTIF($A$7:$A$17,COLUMN(OB$1))&lt;&gt;0,COLUMN(OB$1),"")</f>
        <v/>
      </c>
      <c r="B416" s="31" t="str">
        <f t="shared" si="30"/>
        <v/>
      </c>
      <c r="C416" s="18" t="str">
        <f t="shared" si="31"/>
        <v/>
      </c>
      <c r="D416" s="18" t="str">
        <f t="shared" si="32"/>
        <v/>
      </c>
      <c r="E416" s="18" t="str">
        <f t="shared" si="33"/>
        <v/>
      </c>
      <c r="F416" s="189" t="str">
        <f t="shared" si="34"/>
        <v/>
      </c>
    </row>
    <row r="417" spans="1:6">
      <c r="A417" s="190" t="str">
        <f>IF(COUNTIF($A$7:$A$17,COLUMN(OC$1))&lt;&gt;0,COLUMN(OC$1),"")</f>
        <v/>
      </c>
      <c r="B417" s="31" t="str">
        <f t="shared" si="30"/>
        <v/>
      </c>
      <c r="C417" s="18" t="str">
        <f t="shared" si="31"/>
        <v/>
      </c>
      <c r="D417" s="18" t="str">
        <f t="shared" si="32"/>
        <v/>
      </c>
      <c r="E417" s="18" t="str">
        <f t="shared" si="33"/>
        <v/>
      </c>
      <c r="F417" s="189" t="str">
        <f t="shared" si="34"/>
        <v/>
      </c>
    </row>
    <row r="418" spans="1:6">
      <c r="A418" s="190" t="str">
        <f>IF(COUNTIF($A$7:$A$17,COLUMN(OD$1))&lt;&gt;0,COLUMN(OD$1),"")</f>
        <v/>
      </c>
      <c r="B418" s="31" t="str">
        <f t="shared" si="30"/>
        <v/>
      </c>
      <c r="C418" s="18" t="str">
        <f t="shared" si="31"/>
        <v/>
      </c>
      <c r="D418" s="18" t="str">
        <f t="shared" si="32"/>
        <v/>
      </c>
      <c r="E418" s="18" t="str">
        <f t="shared" si="33"/>
        <v/>
      </c>
      <c r="F418" s="189" t="str">
        <f t="shared" si="34"/>
        <v/>
      </c>
    </row>
    <row r="419" spans="1:6">
      <c r="A419" s="190" t="str">
        <f>IF(COUNTIF($A$7:$A$17,COLUMN(OE$1))&lt;&gt;0,COLUMN(OE$1),"")</f>
        <v/>
      </c>
      <c r="B419" s="31" t="str">
        <f t="shared" si="30"/>
        <v/>
      </c>
      <c r="C419" s="18" t="str">
        <f t="shared" si="31"/>
        <v/>
      </c>
      <c r="D419" s="18" t="str">
        <f t="shared" si="32"/>
        <v/>
      </c>
      <c r="E419" s="18" t="str">
        <f t="shared" si="33"/>
        <v/>
      </c>
      <c r="F419" s="189" t="str">
        <f t="shared" si="34"/>
        <v/>
      </c>
    </row>
    <row r="420" spans="1:6">
      <c r="A420" s="190" t="str">
        <f>IF(COUNTIF($A$7:$A$17,COLUMN(OF$1))&lt;&gt;0,COLUMN(OF$1),"")</f>
        <v/>
      </c>
      <c r="B420" s="31" t="str">
        <f t="shared" si="30"/>
        <v/>
      </c>
      <c r="C420" s="18" t="str">
        <f t="shared" si="31"/>
        <v/>
      </c>
      <c r="D420" s="18" t="str">
        <f t="shared" si="32"/>
        <v/>
      </c>
      <c r="E420" s="18" t="str">
        <f t="shared" si="33"/>
        <v/>
      </c>
      <c r="F420" s="189" t="str">
        <f t="shared" si="34"/>
        <v/>
      </c>
    </row>
    <row r="421" spans="1:6">
      <c r="A421" s="190" t="str">
        <f>IF(COUNTIF($A$7:$A$17,COLUMN(OG$1))&lt;&gt;0,COLUMN(OG$1),"")</f>
        <v/>
      </c>
      <c r="B421" s="31" t="str">
        <f t="shared" si="30"/>
        <v/>
      </c>
      <c r="C421" s="18" t="str">
        <f t="shared" si="31"/>
        <v/>
      </c>
      <c r="D421" s="18" t="str">
        <f t="shared" si="32"/>
        <v/>
      </c>
      <c r="E421" s="18" t="str">
        <f t="shared" si="33"/>
        <v/>
      </c>
      <c r="F421" s="189" t="str">
        <f t="shared" si="34"/>
        <v/>
      </c>
    </row>
    <row r="422" spans="1:6">
      <c r="A422" s="190" t="str">
        <f>IF(COUNTIF($A$7:$A$17,COLUMN(OH$1))&lt;&gt;0,COLUMN(OH$1),"")</f>
        <v/>
      </c>
      <c r="B422" s="31" t="str">
        <f t="shared" si="30"/>
        <v/>
      </c>
      <c r="C422" s="18" t="str">
        <f t="shared" si="31"/>
        <v/>
      </c>
      <c r="D422" s="18" t="str">
        <f t="shared" si="32"/>
        <v/>
      </c>
      <c r="E422" s="18" t="str">
        <f t="shared" si="33"/>
        <v/>
      </c>
      <c r="F422" s="189" t="str">
        <f t="shared" si="34"/>
        <v/>
      </c>
    </row>
    <row r="423" spans="1:6">
      <c r="A423" s="190" t="str">
        <f>IF(COUNTIF($A$7:$A$17,COLUMN(OI$1))&lt;&gt;0,COLUMN(OI$1),"")</f>
        <v/>
      </c>
      <c r="B423" s="31" t="str">
        <f t="shared" si="30"/>
        <v/>
      </c>
      <c r="C423" s="18" t="str">
        <f t="shared" si="31"/>
        <v/>
      </c>
      <c r="D423" s="18" t="str">
        <f t="shared" si="32"/>
        <v/>
      </c>
      <c r="E423" s="18" t="str">
        <f t="shared" si="33"/>
        <v/>
      </c>
      <c r="F423" s="189" t="str">
        <f t="shared" si="34"/>
        <v/>
      </c>
    </row>
    <row r="424" spans="1:6">
      <c r="A424" s="190" t="str">
        <f>IF(COUNTIF($A$7:$A$17,COLUMN(OJ$1))&lt;&gt;0,COLUMN(OJ$1),"")</f>
        <v/>
      </c>
      <c r="B424" s="31" t="str">
        <f t="shared" si="30"/>
        <v/>
      </c>
      <c r="C424" s="18" t="str">
        <f t="shared" si="31"/>
        <v/>
      </c>
      <c r="D424" s="18" t="str">
        <f t="shared" si="32"/>
        <v/>
      </c>
      <c r="E424" s="18" t="str">
        <f t="shared" si="33"/>
        <v/>
      </c>
      <c r="F424" s="189" t="str">
        <f t="shared" si="34"/>
        <v/>
      </c>
    </row>
    <row r="425" spans="1:6">
      <c r="A425" s="190" t="str">
        <f>IF(COUNTIF($A$7:$A$17,COLUMN(OK$1))&lt;&gt;0,COLUMN(OK$1),"")</f>
        <v/>
      </c>
      <c r="B425" s="31" t="str">
        <f t="shared" si="30"/>
        <v/>
      </c>
      <c r="C425" s="18" t="str">
        <f t="shared" si="31"/>
        <v/>
      </c>
      <c r="D425" s="18" t="str">
        <f t="shared" si="32"/>
        <v/>
      </c>
      <c r="E425" s="18" t="str">
        <f t="shared" si="33"/>
        <v/>
      </c>
      <c r="F425" s="189" t="str">
        <f t="shared" si="34"/>
        <v/>
      </c>
    </row>
    <row r="426" spans="1:6">
      <c r="A426" s="190" t="str">
        <f>IF(COUNTIF($A$7:$A$17,COLUMN(OL$1))&lt;&gt;0,COLUMN(OL$1),"")</f>
        <v/>
      </c>
      <c r="B426" s="31" t="str">
        <f t="shared" si="30"/>
        <v/>
      </c>
      <c r="C426" s="18" t="str">
        <f t="shared" si="31"/>
        <v/>
      </c>
      <c r="D426" s="18" t="str">
        <f t="shared" si="32"/>
        <v/>
      </c>
      <c r="E426" s="18" t="str">
        <f t="shared" si="33"/>
        <v/>
      </c>
      <c r="F426" s="189" t="str">
        <f t="shared" si="34"/>
        <v/>
      </c>
    </row>
    <row r="427" spans="1:6">
      <c r="A427" s="190" t="str">
        <f>IF(COUNTIF($A$7:$A$17,COLUMN(OM$1))&lt;&gt;0,COLUMN(OM$1),"")</f>
        <v/>
      </c>
      <c r="B427" s="31" t="str">
        <f t="shared" si="30"/>
        <v/>
      </c>
      <c r="C427" s="18" t="str">
        <f t="shared" si="31"/>
        <v/>
      </c>
      <c r="D427" s="18" t="str">
        <f t="shared" si="32"/>
        <v/>
      </c>
      <c r="E427" s="18" t="str">
        <f t="shared" si="33"/>
        <v/>
      </c>
      <c r="F427" s="189" t="str">
        <f t="shared" si="34"/>
        <v/>
      </c>
    </row>
    <row r="428" spans="1:6">
      <c r="A428" s="190" t="str">
        <f>IF(COUNTIF($A$7:$A$17,COLUMN(ON$1))&lt;&gt;0,COLUMN(ON$1),"")</f>
        <v/>
      </c>
      <c r="B428" s="31" t="str">
        <f t="shared" si="30"/>
        <v/>
      </c>
      <c r="C428" s="18" t="str">
        <f t="shared" si="31"/>
        <v/>
      </c>
      <c r="D428" s="18" t="str">
        <f t="shared" si="32"/>
        <v/>
      </c>
      <c r="E428" s="18" t="str">
        <f t="shared" si="33"/>
        <v/>
      </c>
      <c r="F428" s="189" t="str">
        <f t="shared" si="34"/>
        <v/>
      </c>
    </row>
    <row r="429" spans="1:6">
      <c r="A429" s="190" t="str">
        <f>IF(COUNTIF($A$7:$A$17,COLUMN(OO$1))&lt;&gt;0,COLUMN(OO$1),"")</f>
        <v/>
      </c>
      <c r="B429" s="31" t="str">
        <f t="shared" si="30"/>
        <v/>
      </c>
      <c r="C429" s="18" t="str">
        <f t="shared" si="31"/>
        <v/>
      </c>
      <c r="D429" s="18" t="str">
        <f t="shared" si="32"/>
        <v/>
      </c>
      <c r="E429" s="18" t="str">
        <f t="shared" si="33"/>
        <v/>
      </c>
      <c r="F429" s="189" t="str">
        <f t="shared" si="34"/>
        <v/>
      </c>
    </row>
    <row r="430" spans="1:6">
      <c r="A430" s="190" t="str">
        <f>IF(COUNTIF($A$7:$A$17,COLUMN(OP$1))&lt;&gt;0,COLUMN(OP$1),"")</f>
        <v/>
      </c>
      <c r="B430" s="31" t="str">
        <f t="shared" si="30"/>
        <v/>
      </c>
      <c r="C430" s="18" t="str">
        <f t="shared" si="31"/>
        <v/>
      </c>
      <c r="D430" s="18" t="str">
        <f t="shared" si="32"/>
        <v/>
      </c>
      <c r="E430" s="18" t="str">
        <f t="shared" si="33"/>
        <v/>
      </c>
      <c r="F430" s="189" t="str">
        <f t="shared" si="34"/>
        <v/>
      </c>
    </row>
    <row r="431" spans="1:6">
      <c r="A431" s="190" t="str">
        <f>IF(COUNTIF($A$7:$A$17,COLUMN(OQ$1))&lt;&gt;0,COLUMN(OQ$1),"")</f>
        <v/>
      </c>
      <c r="B431" s="31" t="str">
        <f t="shared" si="30"/>
        <v/>
      </c>
      <c r="C431" s="18" t="str">
        <f t="shared" si="31"/>
        <v/>
      </c>
      <c r="D431" s="18" t="str">
        <f t="shared" si="32"/>
        <v/>
      </c>
      <c r="E431" s="18" t="str">
        <f t="shared" si="33"/>
        <v/>
      </c>
      <c r="F431" s="189" t="str">
        <f t="shared" si="34"/>
        <v/>
      </c>
    </row>
    <row r="432" spans="1:6">
      <c r="A432" s="190" t="str">
        <f>IF(COUNTIF($A$7:$A$17,COLUMN(OR$1))&lt;&gt;0,COLUMN(OR$1),"")</f>
        <v/>
      </c>
      <c r="B432" s="31" t="str">
        <f t="shared" si="30"/>
        <v/>
      </c>
      <c r="C432" s="18" t="str">
        <f t="shared" si="31"/>
        <v/>
      </c>
      <c r="D432" s="18" t="str">
        <f t="shared" si="32"/>
        <v/>
      </c>
      <c r="E432" s="18" t="str">
        <f t="shared" si="33"/>
        <v/>
      </c>
      <c r="F432" s="189" t="str">
        <f t="shared" si="34"/>
        <v/>
      </c>
    </row>
    <row r="433" spans="1:6">
      <c r="A433" s="190" t="str">
        <f>IF(COUNTIF($A$7:$A$17,COLUMN(OS$1))&lt;&gt;0,COLUMN(OS$1),"")</f>
        <v/>
      </c>
      <c r="B433" s="31" t="str">
        <f t="shared" si="30"/>
        <v/>
      </c>
      <c r="C433" s="18" t="str">
        <f t="shared" si="31"/>
        <v/>
      </c>
      <c r="D433" s="18" t="str">
        <f t="shared" si="32"/>
        <v/>
      </c>
      <c r="E433" s="18" t="str">
        <f t="shared" si="33"/>
        <v/>
      </c>
      <c r="F433" s="189" t="str">
        <f t="shared" si="34"/>
        <v/>
      </c>
    </row>
    <row r="434" spans="1:6">
      <c r="A434" s="190" t="str">
        <f>IF(COUNTIF($A$7:$A$17,COLUMN(OT$1))&lt;&gt;0,COLUMN(OT$1),"")</f>
        <v/>
      </c>
      <c r="B434" s="31" t="str">
        <f t="shared" si="30"/>
        <v/>
      </c>
      <c r="C434" s="18" t="str">
        <f t="shared" si="31"/>
        <v/>
      </c>
      <c r="D434" s="18" t="str">
        <f t="shared" si="32"/>
        <v/>
      </c>
      <c r="E434" s="18" t="str">
        <f t="shared" si="33"/>
        <v/>
      </c>
      <c r="F434" s="189" t="str">
        <f t="shared" si="34"/>
        <v/>
      </c>
    </row>
    <row r="435" spans="1:6">
      <c r="A435" s="190" t="str">
        <f>IF(COUNTIF($A$7:$A$17,COLUMN(OU$1))&lt;&gt;0,COLUMN(OU$1),"")</f>
        <v/>
      </c>
      <c r="B435" s="31" t="str">
        <f t="shared" si="30"/>
        <v/>
      </c>
      <c r="C435" s="18" t="str">
        <f t="shared" si="31"/>
        <v/>
      </c>
      <c r="D435" s="18" t="str">
        <f t="shared" si="32"/>
        <v/>
      </c>
      <c r="E435" s="18" t="str">
        <f t="shared" si="33"/>
        <v/>
      </c>
      <c r="F435" s="189" t="str">
        <f t="shared" si="34"/>
        <v/>
      </c>
    </row>
    <row r="436" spans="1:6">
      <c r="A436" s="190" t="str">
        <f>IF(COUNTIF($A$7:$A$17,COLUMN(OV$1))&lt;&gt;0,COLUMN(OV$1),"")</f>
        <v/>
      </c>
      <c r="B436" s="31" t="str">
        <f t="shared" si="30"/>
        <v/>
      </c>
      <c r="C436" s="18" t="str">
        <f t="shared" si="31"/>
        <v/>
      </c>
      <c r="D436" s="18" t="str">
        <f t="shared" si="32"/>
        <v/>
      </c>
      <c r="E436" s="18" t="str">
        <f t="shared" si="33"/>
        <v/>
      </c>
      <c r="F436" s="189" t="str">
        <f t="shared" si="34"/>
        <v/>
      </c>
    </row>
    <row r="437" spans="1:6">
      <c r="A437" s="190" t="str">
        <f>IF(COUNTIF($A$7:$A$17,COLUMN(OW$1))&lt;&gt;0,COLUMN(OW$1),"")</f>
        <v/>
      </c>
      <c r="B437" s="31" t="str">
        <f t="shared" si="30"/>
        <v/>
      </c>
      <c r="C437" s="18" t="str">
        <f t="shared" si="31"/>
        <v/>
      </c>
      <c r="D437" s="18" t="str">
        <f t="shared" si="32"/>
        <v/>
      </c>
      <c r="E437" s="18" t="str">
        <f t="shared" si="33"/>
        <v/>
      </c>
      <c r="F437" s="189" t="str">
        <f t="shared" si="34"/>
        <v/>
      </c>
    </row>
    <row r="438" spans="1:6">
      <c r="A438" s="190" t="str">
        <f>IF(COUNTIF($A$7:$A$17,COLUMN(OX$1))&lt;&gt;0,COLUMN(OX$1),"")</f>
        <v/>
      </c>
      <c r="B438" s="31" t="str">
        <f t="shared" si="30"/>
        <v/>
      </c>
      <c r="C438" s="18" t="str">
        <f t="shared" si="31"/>
        <v/>
      </c>
      <c r="D438" s="18" t="str">
        <f t="shared" si="32"/>
        <v/>
      </c>
      <c r="E438" s="18" t="str">
        <f t="shared" si="33"/>
        <v/>
      </c>
      <c r="F438" s="189" t="str">
        <f t="shared" si="34"/>
        <v/>
      </c>
    </row>
    <row r="439" spans="1:6">
      <c r="A439" s="190" t="str">
        <f>IF(COUNTIF($A$7:$A$17,COLUMN(OY$1))&lt;&gt;0,COLUMN(OY$1),"")</f>
        <v/>
      </c>
      <c r="B439" s="31" t="str">
        <f t="shared" si="30"/>
        <v/>
      </c>
      <c r="C439" s="18" t="str">
        <f t="shared" si="31"/>
        <v/>
      </c>
      <c r="D439" s="18" t="str">
        <f t="shared" si="32"/>
        <v/>
      </c>
      <c r="E439" s="18" t="str">
        <f t="shared" si="33"/>
        <v/>
      </c>
      <c r="F439" s="189" t="str">
        <f t="shared" si="34"/>
        <v/>
      </c>
    </row>
    <row r="440" spans="1:6">
      <c r="A440" s="190" t="str">
        <f>IF(COUNTIF($A$7:$A$17,COLUMN(OZ$1))&lt;&gt;0,COLUMN(OZ$1),"")</f>
        <v/>
      </c>
      <c r="B440" s="31" t="str">
        <f t="shared" si="30"/>
        <v/>
      </c>
      <c r="C440" s="18" t="str">
        <f t="shared" si="31"/>
        <v/>
      </c>
      <c r="D440" s="18" t="str">
        <f t="shared" si="32"/>
        <v/>
      </c>
      <c r="E440" s="18" t="str">
        <f t="shared" si="33"/>
        <v/>
      </c>
      <c r="F440" s="189" t="str">
        <f t="shared" si="34"/>
        <v/>
      </c>
    </row>
    <row r="441" spans="1:6">
      <c r="A441" s="190" t="str">
        <f>IF(COUNTIF($A$7:$A$17,COLUMN(PA$1))&lt;&gt;0,COLUMN(PA$1),"")</f>
        <v/>
      </c>
      <c r="B441" s="31" t="str">
        <f t="shared" si="30"/>
        <v/>
      </c>
      <c r="C441" s="18" t="str">
        <f t="shared" si="31"/>
        <v/>
      </c>
      <c r="D441" s="18" t="str">
        <f t="shared" si="32"/>
        <v/>
      </c>
      <c r="E441" s="18" t="str">
        <f t="shared" si="33"/>
        <v/>
      </c>
      <c r="F441" s="189" t="str">
        <f t="shared" si="34"/>
        <v/>
      </c>
    </row>
    <row r="442" spans="1:6">
      <c r="A442" s="190" t="str">
        <f>IF(COUNTIF($A$7:$A$17,COLUMN(PB$1))&lt;&gt;0,COLUMN(PB$1),"")</f>
        <v/>
      </c>
      <c r="B442" s="31" t="str">
        <f t="shared" si="30"/>
        <v/>
      </c>
      <c r="C442" s="18" t="str">
        <f t="shared" si="31"/>
        <v/>
      </c>
      <c r="D442" s="18" t="str">
        <f t="shared" si="32"/>
        <v/>
      </c>
      <c r="E442" s="18" t="str">
        <f t="shared" si="33"/>
        <v/>
      </c>
      <c r="F442" s="189" t="str">
        <f t="shared" si="34"/>
        <v/>
      </c>
    </row>
    <row r="443" spans="1:6">
      <c r="A443" s="190" t="str">
        <f>IF(COUNTIF($A$7:$A$17,COLUMN(PC$1))&lt;&gt;0,COLUMN(PC$1),"")</f>
        <v/>
      </c>
      <c r="B443" s="31" t="str">
        <f t="shared" si="30"/>
        <v/>
      </c>
      <c r="C443" s="18" t="str">
        <f t="shared" si="31"/>
        <v/>
      </c>
      <c r="D443" s="18" t="str">
        <f t="shared" si="32"/>
        <v/>
      </c>
      <c r="E443" s="18" t="str">
        <f t="shared" si="33"/>
        <v/>
      </c>
      <c r="F443" s="189" t="str">
        <f t="shared" si="34"/>
        <v/>
      </c>
    </row>
    <row r="444" spans="1:6">
      <c r="A444" s="190" t="str">
        <f>IF(COUNTIF($A$7:$A$17,COLUMN(PD$1))&lt;&gt;0,COLUMN(PD$1),"")</f>
        <v/>
      </c>
      <c r="B444" s="31" t="str">
        <f t="shared" si="30"/>
        <v/>
      </c>
      <c r="C444" s="18" t="str">
        <f t="shared" si="31"/>
        <v/>
      </c>
      <c r="D444" s="18" t="str">
        <f t="shared" si="32"/>
        <v/>
      </c>
      <c r="E444" s="18" t="str">
        <f t="shared" si="33"/>
        <v/>
      </c>
      <c r="F444" s="189" t="str">
        <f t="shared" si="34"/>
        <v/>
      </c>
    </row>
    <row r="445" spans="1:6">
      <c r="A445" s="190" t="str">
        <f>IF(COUNTIF($A$7:$A$17,COLUMN(PE$1))&lt;&gt;0,COLUMN(PE$1),"")</f>
        <v/>
      </c>
      <c r="B445" s="31" t="str">
        <f t="shared" si="30"/>
        <v/>
      </c>
      <c r="C445" s="18" t="str">
        <f t="shared" si="31"/>
        <v/>
      </c>
      <c r="D445" s="18" t="str">
        <f t="shared" si="32"/>
        <v/>
      </c>
      <c r="E445" s="18" t="str">
        <f t="shared" si="33"/>
        <v/>
      </c>
      <c r="F445" s="189" t="str">
        <f t="shared" si="34"/>
        <v/>
      </c>
    </row>
    <row r="446" spans="1:6">
      <c r="A446" s="190" t="str">
        <f>IF(COUNTIF($A$7:$A$17,COLUMN(PF$1))&lt;&gt;0,COLUMN(PF$1),"")</f>
        <v/>
      </c>
      <c r="B446" s="31" t="str">
        <f t="shared" si="30"/>
        <v/>
      </c>
      <c r="C446" s="18" t="str">
        <f t="shared" si="31"/>
        <v/>
      </c>
      <c r="D446" s="18" t="str">
        <f t="shared" si="32"/>
        <v/>
      </c>
      <c r="E446" s="18" t="str">
        <f t="shared" si="33"/>
        <v/>
      </c>
      <c r="F446" s="189" t="str">
        <f t="shared" si="34"/>
        <v/>
      </c>
    </row>
    <row r="447" spans="1:6">
      <c r="A447" s="190" t="str">
        <f>IF(COUNTIF($A$7:$A$17,COLUMN(PG$1))&lt;&gt;0,COLUMN(PG$1),"")</f>
        <v/>
      </c>
      <c r="B447" s="31" t="str">
        <f t="shared" si="30"/>
        <v/>
      </c>
      <c r="C447" s="18" t="str">
        <f t="shared" si="31"/>
        <v/>
      </c>
      <c r="D447" s="18" t="str">
        <f t="shared" si="32"/>
        <v/>
      </c>
      <c r="E447" s="18" t="str">
        <f t="shared" si="33"/>
        <v/>
      </c>
      <c r="F447" s="189" t="str">
        <f t="shared" si="34"/>
        <v/>
      </c>
    </row>
    <row r="448" spans="1:6">
      <c r="A448" s="190" t="str">
        <f>IF(COUNTIF($A$7:$A$17,COLUMN(PH$1))&lt;&gt;0,COLUMN(PH$1),"")</f>
        <v/>
      </c>
      <c r="B448" s="31" t="str">
        <f t="shared" si="30"/>
        <v/>
      </c>
      <c r="C448" s="18" t="str">
        <f t="shared" si="31"/>
        <v/>
      </c>
      <c r="D448" s="18" t="str">
        <f t="shared" si="32"/>
        <v/>
      </c>
      <c r="E448" s="18" t="str">
        <f t="shared" si="33"/>
        <v/>
      </c>
      <c r="F448" s="189" t="str">
        <f t="shared" si="34"/>
        <v/>
      </c>
    </row>
    <row r="449" spans="1:6">
      <c r="A449" s="190" t="str">
        <f>IF(COUNTIF($A$7:$A$17,COLUMN(PI$1))&lt;&gt;0,COLUMN(PI$1),"")</f>
        <v/>
      </c>
      <c r="B449" s="31" t="str">
        <f t="shared" si="30"/>
        <v/>
      </c>
      <c r="C449" s="18" t="str">
        <f t="shared" si="31"/>
        <v/>
      </c>
      <c r="D449" s="18" t="str">
        <f t="shared" si="32"/>
        <v/>
      </c>
      <c r="E449" s="18" t="str">
        <f t="shared" si="33"/>
        <v/>
      </c>
      <c r="F449" s="189" t="str">
        <f t="shared" si="34"/>
        <v/>
      </c>
    </row>
    <row r="450" spans="1:6">
      <c r="A450" s="190" t="str">
        <f>IF(COUNTIF($A$7:$A$17,COLUMN(PJ$1))&lt;&gt;0,COLUMN(PJ$1),"")</f>
        <v/>
      </c>
      <c r="B450" s="31" t="str">
        <f t="shared" si="30"/>
        <v/>
      </c>
      <c r="C450" s="18" t="str">
        <f t="shared" si="31"/>
        <v/>
      </c>
      <c r="D450" s="18" t="str">
        <f t="shared" si="32"/>
        <v/>
      </c>
      <c r="E450" s="18" t="str">
        <f t="shared" si="33"/>
        <v/>
      </c>
      <c r="F450" s="189" t="str">
        <f t="shared" si="34"/>
        <v/>
      </c>
    </row>
    <row r="451" spans="1:6">
      <c r="A451" s="190" t="str">
        <f>IF(COUNTIF($A$7:$A$17,COLUMN(PK$1))&lt;&gt;0,COLUMN(PK$1),"")</f>
        <v/>
      </c>
      <c r="B451" s="31" t="str">
        <f t="shared" si="30"/>
        <v/>
      </c>
      <c r="C451" s="18" t="str">
        <f t="shared" si="31"/>
        <v/>
      </c>
      <c r="D451" s="18" t="str">
        <f t="shared" si="32"/>
        <v/>
      </c>
      <c r="E451" s="18" t="str">
        <f t="shared" si="33"/>
        <v/>
      </c>
      <c r="F451" s="189" t="str">
        <f t="shared" si="34"/>
        <v/>
      </c>
    </row>
    <row r="452" spans="1:6">
      <c r="A452" s="190" t="str">
        <f>IF(COUNTIF($A$7:$A$17,COLUMN(PL$1))&lt;&gt;0,COLUMN(PL$1),"")</f>
        <v/>
      </c>
      <c r="B452" s="31" t="str">
        <f t="shared" si="30"/>
        <v/>
      </c>
      <c r="C452" s="18" t="str">
        <f t="shared" si="31"/>
        <v/>
      </c>
      <c r="D452" s="18" t="str">
        <f t="shared" si="32"/>
        <v/>
      </c>
      <c r="E452" s="18" t="str">
        <f t="shared" si="33"/>
        <v/>
      </c>
      <c r="F452" s="189" t="str">
        <f t="shared" si="34"/>
        <v/>
      </c>
    </row>
    <row r="453" spans="1:6">
      <c r="A453" s="190" t="str">
        <f>IF(COUNTIF($A$7:$A$17,COLUMN(PM$1))&lt;&gt;0,COLUMN(PM$1),"")</f>
        <v/>
      </c>
      <c r="B453" s="31" t="str">
        <f t="shared" si="30"/>
        <v/>
      </c>
      <c r="C453" s="18" t="str">
        <f t="shared" si="31"/>
        <v/>
      </c>
      <c r="D453" s="18" t="str">
        <f t="shared" si="32"/>
        <v/>
      </c>
      <c r="E453" s="18" t="str">
        <f t="shared" si="33"/>
        <v/>
      </c>
      <c r="F453" s="189" t="str">
        <f t="shared" si="34"/>
        <v/>
      </c>
    </row>
    <row r="454" spans="1:6">
      <c r="A454" s="190" t="str">
        <f>IF(COUNTIF($A$7:$A$17,COLUMN(PN$1))&lt;&gt;0,COLUMN(PN$1),"")</f>
        <v/>
      </c>
      <c r="B454" s="31" t="str">
        <f t="shared" si="30"/>
        <v/>
      </c>
      <c r="C454" s="18" t="str">
        <f t="shared" si="31"/>
        <v/>
      </c>
      <c r="D454" s="18" t="str">
        <f t="shared" si="32"/>
        <v/>
      </c>
      <c r="E454" s="18" t="str">
        <f t="shared" si="33"/>
        <v/>
      </c>
      <c r="F454" s="189" t="str">
        <f t="shared" si="34"/>
        <v/>
      </c>
    </row>
    <row r="455" spans="1:6">
      <c r="A455" s="190" t="str">
        <f>IF(COUNTIF($A$7:$A$17,COLUMN(PO$1))&lt;&gt;0,COLUMN(PO$1),"")</f>
        <v/>
      </c>
      <c r="B455" s="31" t="str">
        <f t="shared" si="30"/>
        <v/>
      </c>
      <c r="C455" s="18" t="str">
        <f t="shared" si="31"/>
        <v/>
      </c>
      <c r="D455" s="18" t="str">
        <f t="shared" si="32"/>
        <v/>
      </c>
      <c r="E455" s="18" t="str">
        <f t="shared" si="33"/>
        <v/>
      </c>
      <c r="F455" s="189" t="str">
        <f t="shared" si="34"/>
        <v/>
      </c>
    </row>
    <row r="456" spans="1:6">
      <c r="A456" s="190" t="str">
        <f>IF(COUNTIF($A$7:$A$17,COLUMN(PP$1))&lt;&gt;0,COLUMN(PP$1),"")</f>
        <v/>
      </c>
      <c r="B456" s="31" t="str">
        <f t="shared" si="30"/>
        <v/>
      </c>
      <c r="C456" s="18" t="str">
        <f t="shared" si="31"/>
        <v/>
      </c>
      <c r="D456" s="18" t="str">
        <f t="shared" si="32"/>
        <v/>
      </c>
      <c r="E456" s="18" t="str">
        <f t="shared" si="33"/>
        <v/>
      </c>
      <c r="F456" s="189" t="str">
        <f t="shared" si="34"/>
        <v/>
      </c>
    </row>
    <row r="457" spans="1:6">
      <c r="A457" s="190" t="str">
        <f>IF(COUNTIF($A$7:$A$17,COLUMN(PQ$1))&lt;&gt;0,COLUMN(PQ$1),"")</f>
        <v/>
      </c>
      <c r="B457" s="31" t="str">
        <f t="shared" si="30"/>
        <v/>
      </c>
      <c r="C457" s="18" t="str">
        <f t="shared" si="31"/>
        <v/>
      </c>
      <c r="D457" s="18" t="str">
        <f t="shared" si="32"/>
        <v/>
      </c>
      <c r="E457" s="18" t="str">
        <f t="shared" si="33"/>
        <v/>
      </c>
      <c r="F457" s="189" t="str">
        <f t="shared" si="34"/>
        <v/>
      </c>
    </row>
    <row r="458" spans="1:6">
      <c r="A458" s="190" t="str">
        <f>IF(COUNTIF($A$7:$A$17,COLUMN(PR$1))&lt;&gt;0,COLUMN(PR$1),"")</f>
        <v/>
      </c>
      <c r="B458" s="31" t="str">
        <f t="shared" si="30"/>
        <v/>
      </c>
      <c r="C458" s="18" t="str">
        <f t="shared" si="31"/>
        <v/>
      </c>
      <c r="D458" s="18" t="str">
        <f t="shared" si="32"/>
        <v/>
      </c>
      <c r="E458" s="18" t="str">
        <f t="shared" si="33"/>
        <v/>
      </c>
      <c r="F458" s="189" t="str">
        <f t="shared" si="34"/>
        <v/>
      </c>
    </row>
    <row r="459" spans="1:6">
      <c r="A459" s="190" t="str">
        <f>IF(COUNTIF($A$7:$A$17,COLUMN(PS$1))&lt;&gt;0,COLUMN(PS$1),"")</f>
        <v/>
      </c>
      <c r="B459" s="31" t="str">
        <f t="shared" si="30"/>
        <v/>
      </c>
      <c r="C459" s="18" t="str">
        <f t="shared" si="31"/>
        <v/>
      </c>
      <c r="D459" s="18" t="str">
        <f t="shared" si="32"/>
        <v/>
      </c>
      <c r="E459" s="18" t="str">
        <f t="shared" si="33"/>
        <v/>
      </c>
      <c r="F459" s="189" t="str">
        <f t="shared" si="34"/>
        <v/>
      </c>
    </row>
    <row r="460" spans="1:6">
      <c r="A460" s="190" t="str">
        <f>IF(COUNTIF($A$7:$A$17,COLUMN(PT$1))&lt;&gt;0,COLUMN(PT$1),"")</f>
        <v/>
      </c>
      <c r="B460" s="31" t="str">
        <f t="shared" si="30"/>
        <v/>
      </c>
      <c r="C460" s="18" t="str">
        <f t="shared" si="31"/>
        <v/>
      </c>
      <c r="D460" s="18" t="str">
        <f t="shared" si="32"/>
        <v/>
      </c>
      <c r="E460" s="18" t="str">
        <f t="shared" si="33"/>
        <v/>
      </c>
      <c r="F460" s="189" t="str">
        <f t="shared" si="34"/>
        <v/>
      </c>
    </row>
    <row r="461" spans="1:6">
      <c r="A461" s="190" t="str">
        <f>IF(COUNTIF($A$7:$A$17,COLUMN(PU$1))&lt;&gt;0,COLUMN(PU$1),"")</f>
        <v/>
      </c>
      <c r="B461" s="31" t="str">
        <f t="shared" si="30"/>
        <v/>
      </c>
      <c r="C461" s="18" t="str">
        <f t="shared" si="31"/>
        <v/>
      </c>
      <c r="D461" s="18" t="str">
        <f t="shared" si="32"/>
        <v/>
      </c>
      <c r="E461" s="18" t="str">
        <f t="shared" si="33"/>
        <v/>
      </c>
      <c r="F461" s="189" t="str">
        <f t="shared" si="34"/>
        <v/>
      </c>
    </row>
    <row r="462" spans="1:6">
      <c r="A462" s="190" t="str">
        <f>IF(COUNTIF($A$7:$A$17,COLUMN(PV$1))&lt;&gt;0,COLUMN(PV$1),"")</f>
        <v/>
      </c>
      <c r="B462" s="31" t="str">
        <f t="shared" si="30"/>
        <v/>
      </c>
      <c r="C462" s="18" t="str">
        <f t="shared" si="31"/>
        <v/>
      </c>
      <c r="D462" s="18" t="str">
        <f t="shared" si="32"/>
        <v/>
      </c>
      <c r="E462" s="18" t="str">
        <f t="shared" si="33"/>
        <v/>
      </c>
      <c r="F462" s="189" t="str">
        <f t="shared" si="34"/>
        <v/>
      </c>
    </row>
    <row r="463" spans="1:6">
      <c r="A463" s="190" t="str">
        <f>IF(COUNTIF($A$7:$A$17,COLUMN(PW$1))&lt;&gt;0,COLUMN(PW$1),"")</f>
        <v/>
      </c>
      <c r="B463" s="31" t="str">
        <f t="shared" si="30"/>
        <v/>
      </c>
      <c r="C463" s="18" t="str">
        <f t="shared" si="31"/>
        <v/>
      </c>
      <c r="D463" s="18" t="str">
        <f t="shared" si="32"/>
        <v/>
      </c>
      <c r="E463" s="18" t="str">
        <f t="shared" si="33"/>
        <v/>
      </c>
      <c r="F463" s="189" t="str">
        <f t="shared" si="34"/>
        <v/>
      </c>
    </row>
    <row r="464" spans="1:6">
      <c r="A464" s="190" t="str">
        <f>IF(COUNTIF($A$7:$A$17,COLUMN(PX$1))&lt;&gt;0,COLUMN(PX$1),"")</f>
        <v/>
      </c>
      <c r="B464" s="31" t="str">
        <f t="shared" si="30"/>
        <v/>
      </c>
      <c r="C464" s="18" t="str">
        <f t="shared" si="31"/>
        <v/>
      </c>
      <c r="D464" s="18" t="str">
        <f t="shared" si="32"/>
        <v/>
      </c>
      <c r="E464" s="18" t="str">
        <f t="shared" si="33"/>
        <v/>
      </c>
      <c r="F464" s="189" t="str">
        <f t="shared" si="34"/>
        <v/>
      </c>
    </row>
    <row r="465" spans="1:6">
      <c r="A465" s="190" t="str">
        <f>IF(COUNTIF($A$7:$A$17,COLUMN(PY$1))&lt;&gt;0,COLUMN(PY$1),"")</f>
        <v/>
      </c>
      <c r="B465" s="31" t="str">
        <f t="shared" si="30"/>
        <v/>
      </c>
      <c r="C465" s="18" t="str">
        <f t="shared" si="31"/>
        <v/>
      </c>
      <c r="D465" s="18" t="str">
        <f t="shared" si="32"/>
        <v/>
      </c>
      <c r="E465" s="18" t="str">
        <f t="shared" si="33"/>
        <v/>
      </c>
      <c r="F465" s="189" t="str">
        <f t="shared" si="34"/>
        <v/>
      </c>
    </row>
    <row r="466" spans="1:6">
      <c r="A466" s="190" t="str">
        <f>IF(COUNTIF($A$7:$A$17,COLUMN(PZ$1))&lt;&gt;0,COLUMN(PZ$1),"")</f>
        <v/>
      </c>
      <c r="B466" s="31" t="str">
        <f t="shared" si="30"/>
        <v/>
      </c>
      <c r="C466" s="18" t="str">
        <f t="shared" si="31"/>
        <v/>
      </c>
      <c r="D466" s="18" t="str">
        <f t="shared" si="32"/>
        <v/>
      </c>
      <c r="E466" s="18" t="str">
        <f t="shared" si="33"/>
        <v/>
      </c>
      <c r="F466" s="189" t="str">
        <f t="shared" si="34"/>
        <v/>
      </c>
    </row>
    <row r="467" spans="1:6">
      <c r="A467" s="190" t="str">
        <f>IF(COUNTIF($A$7:$A$17,COLUMN(QA$1))&lt;&gt;0,COLUMN(QA$1),"")</f>
        <v/>
      </c>
      <c r="B467" s="31" t="str">
        <f t="shared" si="30"/>
        <v/>
      </c>
      <c r="C467" s="18" t="str">
        <f t="shared" si="31"/>
        <v/>
      </c>
      <c r="D467" s="18" t="str">
        <f t="shared" si="32"/>
        <v/>
      </c>
      <c r="E467" s="18" t="str">
        <f t="shared" si="33"/>
        <v/>
      </c>
      <c r="F467" s="189" t="str">
        <f t="shared" si="34"/>
        <v/>
      </c>
    </row>
    <row r="468" spans="1:6">
      <c r="A468" s="190" t="str">
        <f>IF(COUNTIF($A$7:$A$17,COLUMN(QB$1))&lt;&gt;0,COLUMN(QB$1),"")</f>
        <v/>
      </c>
      <c r="B468" s="31" t="str">
        <f t="shared" si="30"/>
        <v/>
      </c>
      <c r="C468" s="18" t="str">
        <f t="shared" si="31"/>
        <v/>
      </c>
      <c r="D468" s="18" t="str">
        <f t="shared" si="32"/>
        <v/>
      </c>
      <c r="E468" s="18" t="str">
        <f t="shared" si="33"/>
        <v/>
      </c>
      <c r="F468" s="189" t="str">
        <f t="shared" si="34"/>
        <v/>
      </c>
    </row>
    <row r="469" spans="1:6">
      <c r="A469" s="190" t="str">
        <f>IF(COUNTIF($A$7:$A$17,COLUMN(QC$1))&lt;&gt;0,COLUMN(QC$1),"")</f>
        <v/>
      </c>
      <c r="B469" s="31" t="str">
        <f t="shared" si="30"/>
        <v/>
      </c>
      <c r="C469" s="18" t="str">
        <f t="shared" si="31"/>
        <v/>
      </c>
      <c r="D469" s="18" t="str">
        <f t="shared" si="32"/>
        <v/>
      </c>
      <c r="E469" s="18" t="str">
        <f t="shared" si="33"/>
        <v/>
      </c>
      <c r="F469" s="189" t="str">
        <f t="shared" si="34"/>
        <v/>
      </c>
    </row>
    <row r="470" spans="1:6">
      <c r="A470" s="190" t="str">
        <f>IF(COUNTIF($A$7:$A$17,COLUMN(QD$1))&lt;&gt;0,COLUMN(QD$1),"")</f>
        <v/>
      </c>
      <c r="B470" s="31" t="str">
        <f t="shared" si="30"/>
        <v/>
      </c>
      <c r="C470" s="18" t="str">
        <f t="shared" si="31"/>
        <v/>
      </c>
      <c r="D470" s="18" t="str">
        <f t="shared" si="32"/>
        <v/>
      </c>
      <c r="E470" s="18" t="str">
        <f t="shared" si="33"/>
        <v/>
      </c>
      <c r="F470" s="189" t="str">
        <f t="shared" si="34"/>
        <v/>
      </c>
    </row>
    <row r="471" spans="1:6">
      <c r="A471" s="190" t="str">
        <f>IF(COUNTIF($A$7:$A$17,COLUMN(QE$1))&lt;&gt;0,COLUMN(QE$1),"")</f>
        <v/>
      </c>
      <c r="B471" s="31" t="str">
        <f t="shared" si="30"/>
        <v/>
      </c>
      <c r="C471" s="18" t="str">
        <f t="shared" si="31"/>
        <v/>
      </c>
      <c r="D471" s="18" t="str">
        <f t="shared" si="32"/>
        <v/>
      </c>
      <c r="E471" s="18" t="str">
        <f t="shared" si="33"/>
        <v/>
      </c>
      <c r="F471" s="189" t="str">
        <f t="shared" si="34"/>
        <v/>
      </c>
    </row>
    <row r="472" spans="1:6">
      <c r="A472" s="190" t="str">
        <f>IF(COUNTIF($A$7:$A$17,COLUMN(QF$1))&lt;&gt;0,COLUMN(QF$1),"")</f>
        <v/>
      </c>
      <c r="B472" s="31" t="str">
        <f t="shared" si="30"/>
        <v/>
      </c>
      <c r="C472" s="18" t="str">
        <f t="shared" si="31"/>
        <v/>
      </c>
      <c r="D472" s="18" t="str">
        <f t="shared" si="32"/>
        <v/>
      </c>
      <c r="E472" s="18" t="str">
        <f t="shared" si="33"/>
        <v/>
      </c>
      <c r="F472" s="189" t="str">
        <f t="shared" si="34"/>
        <v/>
      </c>
    </row>
    <row r="473" spans="1:6">
      <c r="A473" s="190" t="str">
        <f>IF(COUNTIF($A$7:$A$17,COLUMN(QG$1))&lt;&gt;0,COLUMN(QG$1),"")</f>
        <v/>
      </c>
      <c r="B473" s="31" t="str">
        <f t="shared" ref="B473:B536" si="35">IFERROR(VLOOKUP(A473,$A$7:$B$17,2,0),"")</f>
        <v/>
      </c>
      <c r="C473" s="18" t="str">
        <f t="shared" ref="C473:C536" si="36">IF(A473="","",SUMIF($A$7:$A$17,$A473,E$7:E$17))</f>
        <v/>
      </c>
      <c r="D473" s="18" t="str">
        <f t="shared" ref="D473:D536" si="37">IF(A473="","",SUMIF($A$7:$A$17,$A473,F$7:F$17))</f>
        <v/>
      </c>
      <c r="E473" s="18" t="str">
        <f t="shared" ref="E473:E536" si="38">IF(A473="","",SUMIF($A$7:$A$17,$A473,G$7:G$17))</f>
        <v/>
      </c>
      <c r="F473" s="189" t="str">
        <f t="shared" ref="F473:F536" si="39">IF(A473="","",_xlfn.MAXIFS($I$7:$I$17,$A$7:$A$17,A473))</f>
        <v/>
      </c>
    </row>
    <row r="474" spans="1:6">
      <c r="A474" s="190" t="str">
        <f>IF(COUNTIF($A$7:$A$17,COLUMN(QH$1))&lt;&gt;0,COLUMN(QH$1),"")</f>
        <v/>
      </c>
      <c r="B474" s="31" t="str">
        <f t="shared" si="35"/>
        <v/>
      </c>
      <c r="C474" s="18" t="str">
        <f t="shared" si="36"/>
        <v/>
      </c>
      <c r="D474" s="18" t="str">
        <f t="shared" si="37"/>
        <v/>
      </c>
      <c r="E474" s="18" t="str">
        <f t="shared" si="38"/>
        <v/>
      </c>
      <c r="F474" s="189" t="str">
        <f t="shared" si="39"/>
        <v/>
      </c>
    </row>
    <row r="475" spans="1:6">
      <c r="A475" s="190" t="str">
        <f>IF(COUNTIF($A$7:$A$17,COLUMN(QI$1))&lt;&gt;0,COLUMN(QI$1),"")</f>
        <v/>
      </c>
      <c r="B475" s="31" t="str">
        <f t="shared" si="35"/>
        <v/>
      </c>
      <c r="C475" s="18" t="str">
        <f t="shared" si="36"/>
        <v/>
      </c>
      <c r="D475" s="18" t="str">
        <f t="shared" si="37"/>
        <v/>
      </c>
      <c r="E475" s="18" t="str">
        <f t="shared" si="38"/>
        <v/>
      </c>
      <c r="F475" s="189" t="str">
        <f t="shared" si="39"/>
        <v/>
      </c>
    </row>
    <row r="476" spans="1:6">
      <c r="A476" s="190" t="str">
        <f>IF(COUNTIF($A$7:$A$17,COLUMN(QJ$1))&lt;&gt;0,COLUMN(QJ$1),"")</f>
        <v/>
      </c>
      <c r="B476" s="31" t="str">
        <f t="shared" si="35"/>
        <v/>
      </c>
      <c r="C476" s="18" t="str">
        <f t="shared" si="36"/>
        <v/>
      </c>
      <c r="D476" s="18" t="str">
        <f t="shared" si="37"/>
        <v/>
      </c>
      <c r="E476" s="18" t="str">
        <f t="shared" si="38"/>
        <v/>
      </c>
      <c r="F476" s="189" t="str">
        <f t="shared" si="39"/>
        <v/>
      </c>
    </row>
    <row r="477" spans="1:6">
      <c r="A477" s="190" t="str">
        <f>IF(COUNTIF($A$7:$A$17,COLUMN(QK$1))&lt;&gt;0,COLUMN(QK$1),"")</f>
        <v/>
      </c>
      <c r="B477" s="31" t="str">
        <f t="shared" si="35"/>
        <v/>
      </c>
      <c r="C477" s="18" t="str">
        <f t="shared" si="36"/>
        <v/>
      </c>
      <c r="D477" s="18" t="str">
        <f t="shared" si="37"/>
        <v/>
      </c>
      <c r="E477" s="18" t="str">
        <f t="shared" si="38"/>
        <v/>
      </c>
      <c r="F477" s="189" t="str">
        <f t="shared" si="39"/>
        <v/>
      </c>
    </row>
    <row r="478" spans="1:6">
      <c r="A478" s="190" t="str">
        <f>IF(COUNTIF($A$7:$A$17,COLUMN(QL$1))&lt;&gt;0,COLUMN(QL$1),"")</f>
        <v/>
      </c>
      <c r="B478" s="31" t="str">
        <f t="shared" si="35"/>
        <v/>
      </c>
      <c r="C478" s="18" t="str">
        <f t="shared" si="36"/>
        <v/>
      </c>
      <c r="D478" s="18" t="str">
        <f t="shared" si="37"/>
        <v/>
      </c>
      <c r="E478" s="18" t="str">
        <f t="shared" si="38"/>
        <v/>
      </c>
      <c r="F478" s="189" t="str">
        <f t="shared" si="39"/>
        <v/>
      </c>
    </row>
    <row r="479" spans="1:6">
      <c r="A479" s="190" t="str">
        <f>IF(COUNTIF($A$7:$A$17,COLUMN(QM$1))&lt;&gt;0,COLUMN(QM$1),"")</f>
        <v/>
      </c>
      <c r="B479" s="31" t="str">
        <f t="shared" si="35"/>
        <v/>
      </c>
      <c r="C479" s="18" t="str">
        <f t="shared" si="36"/>
        <v/>
      </c>
      <c r="D479" s="18" t="str">
        <f t="shared" si="37"/>
        <v/>
      </c>
      <c r="E479" s="18" t="str">
        <f t="shared" si="38"/>
        <v/>
      </c>
      <c r="F479" s="189" t="str">
        <f t="shared" si="39"/>
        <v/>
      </c>
    </row>
    <row r="480" spans="1:6">
      <c r="A480" s="190" t="str">
        <f>IF(COUNTIF($A$7:$A$17,COLUMN(QN$1))&lt;&gt;0,COLUMN(QN$1),"")</f>
        <v/>
      </c>
      <c r="B480" s="31" t="str">
        <f t="shared" si="35"/>
        <v/>
      </c>
      <c r="C480" s="18" t="str">
        <f t="shared" si="36"/>
        <v/>
      </c>
      <c r="D480" s="18" t="str">
        <f t="shared" si="37"/>
        <v/>
      </c>
      <c r="E480" s="18" t="str">
        <f t="shared" si="38"/>
        <v/>
      </c>
      <c r="F480" s="189" t="str">
        <f t="shared" si="39"/>
        <v/>
      </c>
    </row>
    <row r="481" spans="1:6">
      <c r="A481" s="190" t="str">
        <f>IF(COUNTIF($A$7:$A$17,COLUMN(QO$1))&lt;&gt;0,COLUMN(QO$1),"")</f>
        <v/>
      </c>
      <c r="B481" s="31" t="str">
        <f t="shared" si="35"/>
        <v/>
      </c>
      <c r="C481" s="18" t="str">
        <f t="shared" si="36"/>
        <v/>
      </c>
      <c r="D481" s="18" t="str">
        <f t="shared" si="37"/>
        <v/>
      </c>
      <c r="E481" s="18" t="str">
        <f t="shared" si="38"/>
        <v/>
      </c>
      <c r="F481" s="189" t="str">
        <f t="shared" si="39"/>
        <v/>
      </c>
    </row>
    <row r="482" spans="1:6">
      <c r="A482" s="190" t="str">
        <f>IF(COUNTIF($A$7:$A$17,COLUMN(QP$1))&lt;&gt;0,COLUMN(QP$1),"")</f>
        <v/>
      </c>
      <c r="B482" s="31" t="str">
        <f t="shared" si="35"/>
        <v/>
      </c>
      <c r="C482" s="18" t="str">
        <f t="shared" si="36"/>
        <v/>
      </c>
      <c r="D482" s="18" t="str">
        <f t="shared" si="37"/>
        <v/>
      </c>
      <c r="E482" s="18" t="str">
        <f t="shared" si="38"/>
        <v/>
      </c>
      <c r="F482" s="189" t="str">
        <f t="shared" si="39"/>
        <v/>
      </c>
    </row>
    <row r="483" spans="1:6">
      <c r="A483" s="190" t="str">
        <f>IF(COUNTIF($A$7:$A$17,COLUMN(QQ$1))&lt;&gt;0,COLUMN(QQ$1),"")</f>
        <v/>
      </c>
      <c r="B483" s="31" t="str">
        <f t="shared" si="35"/>
        <v/>
      </c>
      <c r="C483" s="18" t="str">
        <f t="shared" si="36"/>
        <v/>
      </c>
      <c r="D483" s="18" t="str">
        <f t="shared" si="37"/>
        <v/>
      </c>
      <c r="E483" s="18" t="str">
        <f t="shared" si="38"/>
        <v/>
      </c>
      <c r="F483" s="189" t="str">
        <f t="shared" si="39"/>
        <v/>
      </c>
    </row>
    <row r="484" spans="1:6">
      <c r="A484" s="190" t="str">
        <f>IF(COUNTIF($A$7:$A$17,COLUMN(QR$1))&lt;&gt;0,COLUMN(QR$1),"")</f>
        <v/>
      </c>
      <c r="B484" s="31" t="str">
        <f t="shared" si="35"/>
        <v/>
      </c>
      <c r="C484" s="18" t="str">
        <f t="shared" si="36"/>
        <v/>
      </c>
      <c r="D484" s="18" t="str">
        <f t="shared" si="37"/>
        <v/>
      </c>
      <c r="E484" s="18" t="str">
        <f t="shared" si="38"/>
        <v/>
      </c>
      <c r="F484" s="189" t="str">
        <f t="shared" si="39"/>
        <v/>
      </c>
    </row>
    <row r="485" spans="1:6">
      <c r="A485" s="190" t="str">
        <f>IF(COUNTIF($A$7:$A$17,COLUMN(QS$1))&lt;&gt;0,COLUMN(QS$1),"")</f>
        <v/>
      </c>
      <c r="B485" s="31" t="str">
        <f t="shared" si="35"/>
        <v/>
      </c>
      <c r="C485" s="18" t="str">
        <f t="shared" si="36"/>
        <v/>
      </c>
      <c r="D485" s="18" t="str">
        <f t="shared" si="37"/>
        <v/>
      </c>
      <c r="E485" s="18" t="str">
        <f t="shared" si="38"/>
        <v/>
      </c>
      <c r="F485" s="189" t="str">
        <f t="shared" si="39"/>
        <v/>
      </c>
    </row>
    <row r="486" spans="1:6">
      <c r="A486" s="190" t="str">
        <f>IF(COUNTIF($A$7:$A$17,COLUMN(QT$1))&lt;&gt;0,COLUMN(QT$1),"")</f>
        <v/>
      </c>
      <c r="B486" s="31" t="str">
        <f t="shared" si="35"/>
        <v/>
      </c>
      <c r="C486" s="18" t="str">
        <f t="shared" si="36"/>
        <v/>
      </c>
      <c r="D486" s="18" t="str">
        <f t="shared" si="37"/>
        <v/>
      </c>
      <c r="E486" s="18" t="str">
        <f t="shared" si="38"/>
        <v/>
      </c>
      <c r="F486" s="189" t="str">
        <f t="shared" si="39"/>
        <v/>
      </c>
    </row>
    <row r="487" spans="1:6">
      <c r="A487" s="190" t="str">
        <f>IF(COUNTIF($A$7:$A$17,COLUMN(QU$1))&lt;&gt;0,COLUMN(QU$1),"")</f>
        <v/>
      </c>
      <c r="B487" s="31" t="str">
        <f t="shared" si="35"/>
        <v/>
      </c>
      <c r="C487" s="18" t="str">
        <f t="shared" si="36"/>
        <v/>
      </c>
      <c r="D487" s="18" t="str">
        <f t="shared" si="37"/>
        <v/>
      </c>
      <c r="E487" s="18" t="str">
        <f t="shared" si="38"/>
        <v/>
      </c>
      <c r="F487" s="189" t="str">
        <f t="shared" si="39"/>
        <v/>
      </c>
    </row>
    <row r="488" spans="1:6">
      <c r="A488" s="190" t="str">
        <f>IF(COUNTIF($A$7:$A$17,COLUMN(QV$1))&lt;&gt;0,COLUMN(QV$1),"")</f>
        <v/>
      </c>
      <c r="B488" s="31" t="str">
        <f t="shared" si="35"/>
        <v/>
      </c>
      <c r="C488" s="18" t="str">
        <f t="shared" si="36"/>
        <v/>
      </c>
      <c r="D488" s="18" t="str">
        <f t="shared" si="37"/>
        <v/>
      </c>
      <c r="E488" s="18" t="str">
        <f t="shared" si="38"/>
        <v/>
      </c>
      <c r="F488" s="189" t="str">
        <f t="shared" si="39"/>
        <v/>
      </c>
    </row>
    <row r="489" spans="1:6">
      <c r="A489" s="190" t="str">
        <f>IF(COUNTIF($A$7:$A$17,COLUMN(QW$1))&lt;&gt;0,COLUMN(QW$1),"")</f>
        <v/>
      </c>
      <c r="B489" s="31" t="str">
        <f t="shared" si="35"/>
        <v/>
      </c>
      <c r="C489" s="18" t="str">
        <f t="shared" si="36"/>
        <v/>
      </c>
      <c r="D489" s="18" t="str">
        <f t="shared" si="37"/>
        <v/>
      </c>
      <c r="E489" s="18" t="str">
        <f t="shared" si="38"/>
        <v/>
      </c>
      <c r="F489" s="189" t="str">
        <f t="shared" si="39"/>
        <v/>
      </c>
    </row>
    <row r="490" spans="1:6">
      <c r="A490" s="190" t="str">
        <f>IF(COUNTIF($A$7:$A$17,COLUMN(QX$1))&lt;&gt;0,COLUMN(QX$1),"")</f>
        <v/>
      </c>
      <c r="B490" s="31" t="str">
        <f t="shared" si="35"/>
        <v/>
      </c>
      <c r="C490" s="18" t="str">
        <f t="shared" si="36"/>
        <v/>
      </c>
      <c r="D490" s="18" t="str">
        <f t="shared" si="37"/>
        <v/>
      </c>
      <c r="E490" s="18" t="str">
        <f t="shared" si="38"/>
        <v/>
      </c>
      <c r="F490" s="189" t="str">
        <f t="shared" si="39"/>
        <v/>
      </c>
    </row>
    <row r="491" spans="1:6">
      <c r="A491" s="190" t="str">
        <f>IF(COUNTIF($A$7:$A$17,COLUMN(QY$1))&lt;&gt;0,COLUMN(QY$1),"")</f>
        <v/>
      </c>
      <c r="B491" s="31" t="str">
        <f t="shared" si="35"/>
        <v/>
      </c>
      <c r="C491" s="18" t="str">
        <f t="shared" si="36"/>
        <v/>
      </c>
      <c r="D491" s="18" t="str">
        <f t="shared" si="37"/>
        <v/>
      </c>
      <c r="E491" s="18" t="str">
        <f t="shared" si="38"/>
        <v/>
      </c>
      <c r="F491" s="189" t="str">
        <f t="shared" si="39"/>
        <v/>
      </c>
    </row>
    <row r="492" spans="1:6">
      <c r="A492" s="190" t="str">
        <f>IF(COUNTIF($A$7:$A$17,COLUMN(QZ$1))&lt;&gt;0,COLUMN(QZ$1),"")</f>
        <v/>
      </c>
      <c r="B492" s="31" t="str">
        <f t="shared" si="35"/>
        <v/>
      </c>
      <c r="C492" s="18" t="str">
        <f t="shared" si="36"/>
        <v/>
      </c>
      <c r="D492" s="18" t="str">
        <f t="shared" si="37"/>
        <v/>
      </c>
      <c r="E492" s="18" t="str">
        <f t="shared" si="38"/>
        <v/>
      </c>
      <c r="F492" s="189" t="str">
        <f t="shared" si="39"/>
        <v/>
      </c>
    </row>
    <row r="493" spans="1:6">
      <c r="A493" s="190" t="str">
        <f>IF(COUNTIF($A$7:$A$17,COLUMN(RA$1))&lt;&gt;0,COLUMN(RA$1),"")</f>
        <v/>
      </c>
      <c r="B493" s="31" t="str">
        <f t="shared" si="35"/>
        <v/>
      </c>
      <c r="C493" s="18" t="str">
        <f t="shared" si="36"/>
        <v/>
      </c>
      <c r="D493" s="18" t="str">
        <f t="shared" si="37"/>
        <v/>
      </c>
      <c r="E493" s="18" t="str">
        <f t="shared" si="38"/>
        <v/>
      </c>
      <c r="F493" s="189" t="str">
        <f t="shared" si="39"/>
        <v/>
      </c>
    </row>
    <row r="494" spans="1:6">
      <c r="A494" s="190" t="str">
        <f>IF(COUNTIF($A$7:$A$17,COLUMN(RB$1))&lt;&gt;0,COLUMN(RB$1),"")</f>
        <v/>
      </c>
      <c r="B494" s="31" t="str">
        <f t="shared" si="35"/>
        <v/>
      </c>
      <c r="C494" s="18" t="str">
        <f t="shared" si="36"/>
        <v/>
      </c>
      <c r="D494" s="18" t="str">
        <f t="shared" si="37"/>
        <v/>
      </c>
      <c r="E494" s="18" t="str">
        <f t="shared" si="38"/>
        <v/>
      </c>
      <c r="F494" s="189" t="str">
        <f t="shared" si="39"/>
        <v/>
      </c>
    </row>
    <row r="495" spans="1:6">
      <c r="A495" s="190" t="str">
        <f>IF(COUNTIF($A$7:$A$17,COLUMN(RC$1))&lt;&gt;0,COLUMN(RC$1),"")</f>
        <v/>
      </c>
      <c r="B495" s="31" t="str">
        <f t="shared" si="35"/>
        <v/>
      </c>
      <c r="C495" s="18" t="str">
        <f t="shared" si="36"/>
        <v/>
      </c>
      <c r="D495" s="18" t="str">
        <f t="shared" si="37"/>
        <v/>
      </c>
      <c r="E495" s="18" t="str">
        <f t="shared" si="38"/>
        <v/>
      </c>
      <c r="F495" s="189" t="str">
        <f t="shared" si="39"/>
        <v/>
      </c>
    </row>
    <row r="496" spans="1:6">
      <c r="A496" s="190" t="str">
        <f>IF(COUNTIF($A$7:$A$17,COLUMN(RD$1))&lt;&gt;0,COLUMN(RD$1),"")</f>
        <v/>
      </c>
      <c r="B496" s="31" t="str">
        <f t="shared" si="35"/>
        <v/>
      </c>
      <c r="C496" s="18" t="str">
        <f t="shared" si="36"/>
        <v/>
      </c>
      <c r="D496" s="18" t="str">
        <f t="shared" si="37"/>
        <v/>
      </c>
      <c r="E496" s="18" t="str">
        <f t="shared" si="38"/>
        <v/>
      </c>
      <c r="F496" s="189" t="str">
        <f t="shared" si="39"/>
        <v/>
      </c>
    </row>
    <row r="497" spans="1:6">
      <c r="A497" s="190" t="str">
        <f>IF(COUNTIF($A$7:$A$17,COLUMN(RE$1))&lt;&gt;0,COLUMN(RE$1),"")</f>
        <v/>
      </c>
      <c r="B497" s="31" t="str">
        <f t="shared" si="35"/>
        <v/>
      </c>
      <c r="C497" s="18" t="str">
        <f t="shared" si="36"/>
        <v/>
      </c>
      <c r="D497" s="18" t="str">
        <f t="shared" si="37"/>
        <v/>
      </c>
      <c r="E497" s="18" t="str">
        <f t="shared" si="38"/>
        <v/>
      </c>
      <c r="F497" s="189" t="str">
        <f t="shared" si="39"/>
        <v/>
      </c>
    </row>
    <row r="498" spans="1:6">
      <c r="A498" s="190" t="str">
        <f>IF(COUNTIF($A$7:$A$17,COLUMN(RF$1))&lt;&gt;0,COLUMN(RF$1),"")</f>
        <v/>
      </c>
      <c r="B498" s="31" t="str">
        <f t="shared" si="35"/>
        <v/>
      </c>
      <c r="C498" s="18" t="str">
        <f t="shared" si="36"/>
        <v/>
      </c>
      <c r="D498" s="18" t="str">
        <f t="shared" si="37"/>
        <v/>
      </c>
      <c r="E498" s="18" t="str">
        <f t="shared" si="38"/>
        <v/>
      </c>
      <c r="F498" s="189" t="str">
        <f t="shared" si="39"/>
        <v/>
      </c>
    </row>
    <row r="499" spans="1:6">
      <c r="A499" s="190" t="str">
        <f>IF(COUNTIF($A$7:$A$17,COLUMN(RG$1))&lt;&gt;0,COLUMN(RG$1),"")</f>
        <v/>
      </c>
      <c r="B499" s="31" t="str">
        <f t="shared" si="35"/>
        <v/>
      </c>
      <c r="C499" s="18" t="str">
        <f t="shared" si="36"/>
        <v/>
      </c>
      <c r="D499" s="18" t="str">
        <f t="shared" si="37"/>
        <v/>
      </c>
      <c r="E499" s="18" t="str">
        <f t="shared" si="38"/>
        <v/>
      </c>
      <c r="F499" s="189" t="str">
        <f t="shared" si="39"/>
        <v/>
      </c>
    </row>
    <row r="500" spans="1:6">
      <c r="A500" s="190" t="str">
        <f>IF(COUNTIF($A$7:$A$17,COLUMN(RH$1))&lt;&gt;0,COLUMN(RH$1),"")</f>
        <v/>
      </c>
      <c r="B500" s="31" t="str">
        <f t="shared" si="35"/>
        <v/>
      </c>
      <c r="C500" s="18" t="str">
        <f t="shared" si="36"/>
        <v/>
      </c>
      <c r="D500" s="18" t="str">
        <f t="shared" si="37"/>
        <v/>
      </c>
      <c r="E500" s="18" t="str">
        <f t="shared" si="38"/>
        <v/>
      </c>
      <c r="F500" s="189" t="str">
        <f t="shared" si="39"/>
        <v/>
      </c>
    </row>
    <row r="501" spans="1:6">
      <c r="A501" s="190" t="str">
        <f>IF(COUNTIF($A$7:$A$17,COLUMN(RI$1))&lt;&gt;0,COLUMN(RI$1),"")</f>
        <v/>
      </c>
      <c r="B501" s="31" t="str">
        <f t="shared" si="35"/>
        <v/>
      </c>
      <c r="C501" s="18" t="str">
        <f t="shared" si="36"/>
        <v/>
      </c>
      <c r="D501" s="18" t="str">
        <f t="shared" si="37"/>
        <v/>
      </c>
      <c r="E501" s="18" t="str">
        <f t="shared" si="38"/>
        <v/>
      </c>
      <c r="F501" s="189" t="str">
        <f t="shared" si="39"/>
        <v/>
      </c>
    </row>
    <row r="502" spans="1:6">
      <c r="A502" s="190" t="str">
        <f>IF(COUNTIF($A$7:$A$17,COLUMN(RJ$1))&lt;&gt;0,COLUMN(RJ$1),"")</f>
        <v/>
      </c>
      <c r="B502" s="31" t="str">
        <f t="shared" si="35"/>
        <v/>
      </c>
      <c r="C502" s="18" t="str">
        <f t="shared" si="36"/>
        <v/>
      </c>
      <c r="D502" s="18" t="str">
        <f t="shared" si="37"/>
        <v/>
      </c>
      <c r="E502" s="18" t="str">
        <f t="shared" si="38"/>
        <v/>
      </c>
      <c r="F502" s="189" t="str">
        <f t="shared" si="39"/>
        <v/>
      </c>
    </row>
    <row r="503" spans="1:6">
      <c r="A503" s="190" t="str">
        <f>IF(COUNTIF($A$7:$A$17,COLUMN(RK$1))&lt;&gt;0,COLUMN(RK$1),"")</f>
        <v/>
      </c>
      <c r="B503" s="31" t="str">
        <f t="shared" si="35"/>
        <v/>
      </c>
      <c r="C503" s="18" t="str">
        <f t="shared" si="36"/>
        <v/>
      </c>
      <c r="D503" s="18" t="str">
        <f t="shared" si="37"/>
        <v/>
      </c>
      <c r="E503" s="18" t="str">
        <f t="shared" si="38"/>
        <v/>
      </c>
      <c r="F503" s="189" t="str">
        <f t="shared" si="39"/>
        <v/>
      </c>
    </row>
    <row r="504" spans="1:6">
      <c r="A504" s="190" t="str">
        <f>IF(COUNTIF($A$7:$A$17,COLUMN(RL$1))&lt;&gt;0,COLUMN(RL$1),"")</f>
        <v/>
      </c>
      <c r="B504" s="31" t="str">
        <f t="shared" si="35"/>
        <v/>
      </c>
      <c r="C504" s="18" t="str">
        <f t="shared" si="36"/>
        <v/>
      </c>
      <c r="D504" s="18" t="str">
        <f t="shared" si="37"/>
        <v/>
      </c>
      <c r="E504" s="18" t="str">
        <f t="shared" si="38"/>
        <v/>
      </c>
      <c r="F504" s="189" t="str">
        <f t="shared" si="39"/>
        <v/>
      </c>
    </row>
    <row r="505" spans="1:6">
      <c r="A505" s="190" t="str">
        <f>IF(COUNTIF($A$7:$A$17,COLUMN(RM$1))&lt;&gt;0,COLUMN(RM$1),"")</f>
        <v/>
      </c>
      <c r="B505" s="31" t="str">
        <f t="shared" si="35"/>
        <v/>
      </c>
      <c r="C505" s="18" t="str">
        <f t="shared" si="36"/>
        <v/>
      </c>
      <c r="D505" s="18" t="str">
        <f t="shared" si="37"/>
        <v/>
      </c>
      <c r="E505" s="18" t="str">
        <f t="shared" si="38"/>
        <v/>
      </c>
      <c r="F505" s="189" t="str">
        <f t="shared" si="39"/>
        <v/>
      </c>
    </row>
    <row r="506" spans="1:6">
      <c r="A506" s="190" t="str">
        <f>IF(COUNTIF($A$7:$A$17,COLUMN(RN$1))&lt;&gt;0,COLUMN(RN$1),"")</f>
        <v/>
      </c>
      <c r="B506" s="31" t="str">
        <f t="shared" si="35"/>
        <v/>
      </c>
      <c r="C506" s="18" t="str">
        <f t="shared" si="36"/>
        <v/>
      </c>
      <c r="D506" s="18" t="str">
        <f t="shared" si="37"/>
        <v/>
      </c>
      <c r="E506" s="18" t="str">
        <f t="shared" si="38"/>
        <v/>
      </c>
      <c r="F506" s="189" t="str">
        <f t="shared" si="39"/>
        <v/>
      </c>
    </row>
    <row r="507" spans="1:6">
      <c r="A507" s="190" t="str">
        <f>IF(COUNTIF($A$7:$A$17,COLUMN(RO$1))&lt;&gt;0,COLUMN(RO$1),"")</f>
        <v/>
      </c>
      <c r="B507" s="31" t="str">
        <f t="shared" si="35"/>
        <v/>
      </c>
      <c r="C507" s="18" t="str">
        <f t="shared" si="36"/>
        <v/>
      </c>
      <c r="D507" s="18" t="str">
        <f t="shared" si="37"/>
        <v/>
      </c>
      <c r="E507" s="18" t="str">
        <f t="shared" si="38"/>
        <v/>
      </c>
      <c r="F507" s="189" t="str">
        <f t="shared" si="39"/>
        <v/>
      </c>
    </row>
    <row r="508" spans="1:6">
      <c r="A508" s="190" t="str">
        <f>IF(COUNTIF($A$7:$A$17,COLUMN(RP$1))&lt;&gt;0,COLUMN(RP$1),"")</f>
        <v/>
      </c>
      <c r="B508" s="31" t="str">
        <f t="shared" si="35"/>
        <v/>
      </c>
      <c r="C508" s="18" t="str">
        <f t="shared" si="36"/>
        <v/>
      </c>
      <c r="D508" s="18" t="str">
        <f t="shared" si="37"/>
        <v/>
      </c>
      <c r="E508" s="18" t="str">
        <f t="shared" si="38"/>
        <v/>
      </c>
      <c r="F508" s="189" t="str">
        <f t="shared" si="39"/>
        <v/>
      </c>
    </row>
    <row r="509" spans="1:6">
      <c r="A509" s="190" t="str">
        <f>IF(COUNTIF($A$7:$A$17,COLUMN(RQ$1))&lt;&gt;0,COLUMN(RQ$1),"")</f>
        <v/>
      </c>
      <c r="B509" s="31" t="str">
        <f t="shared" si="35"/>
        <v/>
      </c>
      <c r="C509" s="18" t="str">
        <f t="shared" si="36"/>
        <v/>
      </c>
      <c r="D509" s="18" t="str">
        <f t="shared" si="37"/>
        <v/>
      </c>
      <c r="E509" s="18" t="str">
        <f t="shared" si="38"/>
        <v/>
      </c>
      <c r="F509" s="189" t="str">
        <f t="shared" si="39"/>
        <v/>
      </c>
    </row>
    <row r="510" spans="1:6">
      <c r="A510" s="190" t="str">
        <f>IF(COUNTIF($A$7:$A$17,COLUMN(RR$1))&lt;&gt;0,COLUMN(RR$1),"")</f>
        <v/>
      </c>
      <c r="B510" s="31" t="str">
        <f t="shared" si="35"/>
        <v/>
      </c>
      <c r="C510" s="18" t="str">
        <f t="shared" si="36"/>
        <v/>
      </c>
      <c r="D510" s="18" t="str">
        <f t="shared" si="37"/>
        <v/>
      </c>
      <c r="E510" s="18" t="str">
        <f t="shared" si="38"/>
        <v/>
      </c>
      <c r="F510" s="189" t="str">
        <f t="shared" si="39"/>
        <v/>
      </c>
    </row>
    <row r="511" spans="1:6">
      <c r="A511" s="190" t="str">
        <f>IF(COUNTIF($A$7:$A$17,COLUMN(RS$1))&lt;&gt;0,COLUMN(RS$1),"")</f>
        <v/>
      </c>
      <c r="B511" s="31" t="str">
        <f t="shared" si="35"/>
        <v/>
      </c>
      <c r="C511" s="18" t="str">
        <f t="shared" si="36"/>
        <v/>
      </c>
      <c r="D511" s="18" t="str">
        <f t="shared" si="37"/>
        <v/>
      </c>
      <c r="E511" s="18" t="str">
        <f t="shared" si="38"/>
        <v/>
      </c>
      <c r="F511" s="189" t="str">
        <f t="shared" si="39"/>
        <v/>
      </c>
    </row>
    <row r="512" spans="1:6">
      <c r="A512" s="190" t="str">
        <f>IF(COUNTIF($A$7:$A$17,COLUMN(RT$1))&lt;&gt;0,COLUMN(RT$1),"")</f>
        <v/>
      </c>
      <c r="B512" s="31" t="str">
        <f t="shared" si="35"/>
        <v/>
      </c>
      <c r="C512" s="18" t="str">
        <f t="shared" si="36"/>
        <v/>
      </c>
      <c r="D512" s="18" t="str">
        <f t="shared" si="37"/>
        <v/>
      </c>
      <c r="E512" s="18" t="str">
        <f t="shared" si="38"/>
        <v/>
      </c>
      <c r="F512" s="189" t="str">
        <f t="shared" si="39"/>
        <v/>
      </c>
    </row>
    <row r="513" spans="1:6">
      <c r="A513" s="190" t="str">
        <f>IF(COUNTIF($A$7:$A$17,COLUMN(RU$1))&lt;&gt;0,COLUMN(RU$1),"")</f>
        <v/>
      </c>
      <c r="B513" s="31" t="str">
        <f t="shared" si="35"/>
        <v/>
      </c>
      <c r="C513" s="18" t="str">
        <f t="shared" si="36"/>
        <v/>
      </c>
      <c r="D513" s="18" t="str">
        <f t="shared" si="37"/>
        <v/>
      </c>
      <c r="E513" s="18" t="str">
        <f t="shared" si="38"/>
        <v/>
      </c>
      <c r="F513" s="189" t="str">
        <f t="shared" si="39"/>
        <v/>
      </c>
    </row>
    <row r="514" spans="1:6">
      <c r="A514" s="190" t="str">
        <f>IF(COUNTIF($A$7:$A$17,COLUMN(RV$1))&lt;&gt;0,COLUMN(RV$1),"")</f>
        <v/>
      </c>
      <c r="B514" s="31" t="str">
        <f t="shared" si="35"/>
        <v/>
      </c>
      <c r="C514" s="18" t="str">
        <f t="shared" si="36"/>
        <v/>
      </c>
      <c r="D514" s="18" t="str">
        <f t="shared" si="37"/>
        <v/>
      </c>
      <c r="E514" s="18" t="str">
        <f t="shared" si="38"/>
        <v/>
      </c>
      <c r="F514" s="189" t="str">
        <f t="shared" si="39"/>
        <v/>
      </c>
    </row>
    <row r="515" spans="1:6">
      <c r="A515" s="190" t="str">
        <f>IF(COUNTIF($A$7:$A$17,COLUMN(RW$1))&lt;&gt;0,COLUMN(RW$1),"")</f>
        <v/>
      </c>
      <c r="B515" s="31" t="str">
        <f t="shared" si="35"/>
        <v/>
      </c>
      <c r="C515" s="18" t="str">
        <f t="shared" si="36"/>
        <v/>
      </c>
      <c r="D515" s="18" t="str">
        <f t="shared" si="37"/>
        <v/>
      </c>
      <c r="E515" s="18" t="str">
        <f t="shared" si="38"/>
        <v/>
      </c>
      <c r="F515" s="189" t="str">
        <f t="shared" si="39"/>
        <v/>
      </c>
    </row>
    <row r="516" spans="1:6">
      <c r="A516" s="190" t="str">
        <f>IF(COUNTIF($A$7:$A$17,COLUMN(RX$1))&lt;&gt;0,COLUMN(RX$1),"")</f>
        <v/>
      </c>
      <c r="B516" s="31" t="str">
        <f t="shared" si="35"/>
        <v/>
      </c>
      <c r="C516" s="18" t="str">
        <f t="shared" si="36"/>
        <v/>
      </c>
      <c r="D516" s="18" t="str">
        <f t="shared" si="37"/>
        <v/>
      </c>
      <c r="E516" s="18" t="str">
        <f t="shared" si="38"/>
        <v/>
      </c>
      <c r="F516" s="189" t="str">
        <f t="shared" si="39"/>
        <v/>
      </c>
    </row>
    <row r="517" spans="1:6">
      <c r="A517" s="190" t="str">
        <f>IF(COUNTIF($A$7:$A$17,COLUMN(RY$1))&lt;&gt;0,COLUMN(RY$1),"")</f>
        <v/>
      </c>
      <c r="B517" s="31" t="str">
        <f t="shared" si="35"/>
        <v/>
      </c>
      <c r="C517" s="18" t="str">
        <f t="shared" si="36"/>
        <v/>
      </c>
      <c r="D517" s="18" t="str">
        <f t="shared" si="37"/>
        <v/>
      </c>
      <c r="E517" s="18" t="str">
        <f t="shared" si="38"/>
        <v/>
      </c>
      <c r="F517" s="189" t="str">
        <f t="shared" si="39"/>
        <v/>
      </c>
    </row>
    <row r="518" spans="1:6">
      <c r="A518" s="190" t="str">
        <f>IF(COUNTIF($A$7:$A$17,COLUMN(RZ$1))&lt;&gt;0,COLUMN(RZ$1),"")</f>
        <v/>
      </c>
      <c r="B518" s="31" t="str">
        <f t="shared" si="35"/>
        <v/>
      </c>
      <c r="C518" s="18" t="str">
        <f t="shared" si="36"/>
        <v/>
      </c>
      <c r="D518" s="18" t="str">
        <f t="shared" si="37"/>
        <v/>
      </c>
      <c r="E518" s="18" t="str">
        <f t="shared" si="38"/>
        <v/>
      </c>
      <c r="F518" s="189" t="str">
        <f t="shared" si="39"/>
        <v/>
      </c>
    </row>
    <row r="519" spans="1:6">
      <c r="A519" s="190" t="str">
        <f>IF(COUNTIF($A$7:$A$17,COLUMN(SA$1))&lt;&gt;0,COLUMN(SA$1),"")</f>
        <v/>
      </c>
      <c r="B519" s="31" t="str">
        <f t="shared" si="35"/>
        <v/>
      </c>
      <c r="C519" s="18" t="str">
        <f t="shared" si="36"/>
        <v/>
      </c>
      <c r="D519" s="18" t="str">
        <f t="shared" si="37"/>
        <v/>
      </c>
      <c r="E519" s="18" t="str">
        <f t="shared" si="38"/>
        <v/>
      </c>
      <c r="F519" s="189" t="str">
        <f t="shared" si="39"/>
        <v/>
      </c>
    </row>
    <row r="520" spans="1:6">
      <c r="A520" s="190" t="str">
        <f>IF(COUNTIF($A$7:$A$17,COLUMN(SB$1))&lt;&gt;0,COLUMN(SB$1),"")</f>
        <v/>
      </c>
      <c r="B520" s="31" t="str">
        <f t="shared" si="35"/>
        <v/>
      </c>
      <c r="C520" s="18" t="str">
        <f t="shared" si="36"/>
        <v/>
      </c>
      <c r="D520" s="18" t="str">
        <f t="shared" si="37"/>
        <v/>
      </c>
      <c r="E520" s="18" t="str">
        <f t="shared" si="38"/>
        <v/>
      </c>
      <c r="F520" s="189" t="str">
        <f t="shared" si="39"/>
        <v/>
      </c>
    </row>
    <row r="521" spans="1:6">
      <c r="A521" s="190" t="str">
        <f>IF(COUNTIF($A$7:$A$17,COLUMN(SC$1))&lt;&gt;0,COLUMN(SC$1),"")</f>
        <v/>
      </c>
      <c r="B521" s="31" t="str">
        <f t="shared" si="35"/>
        <v/>
      </c>
      <c r="C521" s="18" t="str">
        <f t="shared" si="36"/>
        <v/>
      </c>
      <c r="D521" s="18" t="str">
        <f t="shared" si="37"/>
        <v/>
      </c>
      <c r="E521" s="18" t="str">
        <f t="shared" si="38"/>
        <v/>
      </c>
      <c r="F521" s="189" t="str">
        <f t="shared" si="39"/>
        <v/>
      </c>
    </row>
    <row r="522" spans="1:6">
      <c r="A522" s="190" t="str">
        <f>IF(COUNTIF($A$7:$A$17,COLUMN(SD$1))&lt;&gt;0,COLUMN(SD$1),"")</f>
        <v/>
      </c>
      <c r="B522" s="31" t="str">
        <f t="shared" si="35"/>
        <v/>
      </c>
      <c r="C522" s="18" t="str">
        <f t="shared" si="36"/>
        <v/>
      </c>
      <c r="D522" s="18" t="str">
        <f t="shared" si="37"/>
        <v/>
      </c>
      <c r="E522" s="18" t="str">
        <f t="shared" si="38"/>
        <v/>
      </c>
      <c r="F522" s="189" t="str">
        <f t="shared" si="39"/>
        <v/>
      </c>
    </row>
    <row r="523" spans="1:6">
      <c r="A523" s="190" t="str">
        <f>IF(COUNTIF($A$7:$A$17,COLUMN(SE$1))&lt;&gt;0,COLUMN(SE$1),"")</f>
        <v/>
      </c>
      <c r="B523" s="31" t="str">
        <f t="shared" si="35"/>
        <v/>
      </c>
      <c r="C523" s="18" t="str">
        <f t="shared" si="36"/>
        <v/>
      </c>
      <c r="D523" s="18" t="str">
        <f t="shared" si="37"/>
        <v/>
      </c>
      <c r="E523" s="18" t="str">
        <f t="shared" si="38"/>
        <v/>
      </c>
      <c r="F523" s="189" t="str">
        <f t="shared" si="39"/>
        <v/>
      </c>
    </row>
    <row r="524" spans="1:6">
      <c r="A524" s="190" t="str">
        <f>IF(COUNTIF($A$7:$A$17,COLUMN(SF$1))&lt;&gt;0,COLUMN(SF$1),"")</f>
        <v/>
      </c>
      <c r="B524" s="31" t="str">
        <f t="shared" si="35"/>
        <v/>
      </c>
      <c r="C524" s="18" t="str">
        <f t="shared" si="36"/>
        <v/>
      </c>
      <c r="D524" s="18" t="str">
        <f t="shared" si="37"/>
        <v/>
      </c>
      <c r="E524" s="18" t="str">
        <f t="shared" si="38"/>
        <v/>
      </c>
      <c r="F524" s="189" t="str">
        <f t="shared" si="39"/>
        <v/>
      </c>
    </row>
    <row r="525" spans="1:6">
      <c r="A525" s="190" t="str">
        <f>IF(COUNTIF($A$7:$A$17,COLUMN(SG$1))&lt;&gt;0,COLUMN(SG$1),"")</f>
        <v/>
      </c>
      <c r="B525" s="31" t="str">
        <f t="shared" si="35"/>
        <v/>
      </c>
      <c r="C525" s="18" t="str">
        <f t="shared" si="36"/>
        <v/>
      </c>
      <c r="D525" s="18" t="str">
        <f t="shared" si="37"/>
        <v/>
      </c>
      <c r="E525" s="18" t="str">
        <f t="shared" si="38"/>
        <v/>
      </c>
      <c r="F525" s="189" t="str">
        <f t="shared" si="39"/>
        <v/>
      </c>
    </row>
    <row r="526" spans="1:6">
      <c r="A526" s="190" t="str">
        <f>IF(COUNTIF($A$7:$A$17,COLUMN(SH$1))&lt;&gt;0,COLUMN(SH$1),"")</f>
        <v/>
      </c>
      <c r="B526" s="31" t="str">
        <f t="shared" si="35"/>
        <v/>
      </c>
      <c r="C526" s="18" t="str">
        <f t="shared" si="36"/>
        <v/>
      </c>
      <c r="D526" s="18" t="str">
        <f t="shared" si="37"/>
        <v/>
      </c>
      <c r="E526" s="18" t="str">
        <f t="shared" si="38"/>
        <v/>
      </c>
      <c r="F526" s="189" t="str">
        <f t="shared" si="39"/>
        <v/>
      </c>
    </row>
    <row r="527" spans="1:6">
      <c r="A527" s="190" t="str">
        <f>IF(COUNTIF($A$7:$A$17,COLUMN(SI$1))&lt;&gt;0,COLUMN(SI$1),"")</f>
        <v/>
      </c>
      <c r="B527" s="31" t="str">
        <f t="shared" si="35"/>
        <v/>
      </c>
      <c r="C527" s="18" t="str">
        <f t="shared" si="36"/>
        <v/>
      </c>
      <c r="D527" s="18" t="str">
        <f t="shared" si="37"/>
        <v/>
      </c>
      <c r="E527" s="18" t="str">
        <f t="shared" si="38"/>
        <v/>
      </c>
      <c r="F527" s="189" t="str">
        <f t="shared" si="39"/>
        <v/>
      </c>
    </row>
    <row r="528" spans="1:6">
      <c r="A528" s="190" t="str">
        <f>IF(COUNTIF($A$7:$A$17,COLUMN(SJ$1))&lt;&gt;0,COLUMN(SJ$1),"")</f>
        <v/>
      </c>
      <c r="B528" s="31" t="str">
        <f t="shared" si="35"/>
        <v/>
      </c>
      <c r="C528" s="18" t="str">
        <f t="shared" si="36"/>
        <v/>
      </c>
      <c r="D528" s="18" t="str">
        <f t="shared" si="37"/>
        <v/>
      </c>
      <c r="E528" s="18" t="str">
        <f t="shared" si="38"/>
        <v/>
      </c>
      <c r="F528" s="189" t="str">
        <f t="shared" si="39"/>
        <v/>
      </c>
    </row>
    <row r="529" spans="1:6">
      <c r="A529" s="190" t="str">
        <f>IF(COUNTIF($A$7:$A$17,COLUMN(SK$1))&lt;&gt;0,COLUMN(SK$1),"")</f>
        <v/>
      </c>
      <c r="B529" s="31" t="str">
        <f t="shared" si="35"/>
        <v/>
      </c>
      <c r="C529" s="18" t="str">
        <f t="shared" si="36"/>
        <v/>
      </c>
      <c r="D529" s="18" t="str">
        <f t="shared" si="37"/>
        <v/>
      </c>
      <c r="E529" s="18" t="str">
        <f t="shared" si="38"/>
        <v/>
      </c>
      <c r="F529" s="189" t="str">
        <f t="shared" si="39"/>
        <v/>
      </c>
    </row>
    <row r="530" spans="1:6">
      <c r="A530" s="190" t="str">
        <f>IF(COUNTIF($A$7:$A$17,COLUMN(SL$1))&lt;&gt;0,COLUMN(SL$1),"")</f>
        <v/>
      </c>
      <c r="B530" s="31" t="str">
        <f t="shared" si="35"/>
        <v/>
      </c>
      <c r="C530" s="18" t="str">
        <f t="shared" si="36"/>
        <v/>
      </c>
      <c r="D530" s="18" t="str">
        <f t="shared" si="37"/>
        <v/>
      </c>
      <c r="E530" s="18" t="str">
        <f t="shared" si="38"/>
        <v/>
      </c>
      <c r="F530" s="189" t="str">
        <f t="shared" si="39"/>
        <v/>
      </c>
    </row>
    <row r="531" spans="1:6">
      <c r="A531" s="190" t="str">
        <f>IF(COUNTIF($A$7:$A$17,COLUMN(SM$1))&lt;&gt;0,COLUMN(SM$1),"")</f>
        <v/>
      </c>
      <c r="B531" s="31" t="str">
        <f t="shared" si="35"/>
        <v/>
      </c>
      <c r="C531" s="18" t="str">
        <f t="shared" si="36"/>
        <v/>
      </c>
      <c r="D531" s="18" t="str">
        <f t="shared" si="37"/>
        <v/>
      </c>
      <c r="E531" s="18" t="str">
        <f t="shared" si="38"/>
        <v/>
      </c>
      <c r="F531" s="189" t="str">
        <f t="shared" si="39"/>
        <v/>
      </c>
    </row>
    <row r="532" spans="1:6">
      <c r="A532" s="190" t="str">
        <f>IF(COUNTIF($A$7:$A$17,COLUMN(SN$1))&lt;&gt;0,COLUMN(SN$1),"")</f>
        <v/>
      </c>
      <c r="B532" s="31" t="str">
        <f t="shared" si="35"/>
        <v/>
      </c>
      <c r="C532" s="18" t="str">
        <f t="shared" si="36"/>
        <v/>
      </c>
      <c r="D532" s="18" t="str">
        <f t="shared" si="37"/>
        <v/>
      </c>
      <c r="E532" s="18" t="str">
        <f t="shared" si="38"/>
        <v/>
      </c>
      <c r="F532" s="189" t="str">
        <f t="shared" si="39"/>
        <v/>
      </c>
    </row>
    <row r="533" spans="1:6">
      <c r="A533" s="190" t="str">
        <f>IF(COUNTIF($A$7:$A$17,COLUMN(SO$1))&lt;&gt;0,COLUMN(SO$1),"")</f>
        <v/>
      </c>
      <c r="B533" s="31" t="str">
        <f t="shared" si="35"/>
        <v/>
      </c>
      <c r="C533" s="18" t="str">
        <f t="shared" si="36"/>
        <v/>
      </c>
      <c r="D533" s="18" t="str">
        <f t="shared" si="37"/>
        <v/>
      </c>
      <c r="E533" s="18" t="str">
        <f t="shared" si="38"/>
        <v/>
      </c>
      <c r="F533" s="189" t="str">
        <f t="shared" si="39"/>
        <v/>
      </c>
    </row>
    <row r="534" spans="1:6">
      <c r="A534" s="190" t="str">
        <f>IF(COUNTIF($A$7:$A$17,COLUMN(SP$1))&lt;&gt;0,COLUMN(SP$1),"")</f>
        <v/>
      </c>
      <c r="B534" s="31" t="str">
        <f t="shared" si="35"/>
        <v/>
      </c>
      <c r="C534" s="18" t="str">
        <f t="shared" si="36"/>
        <v/>
      </c>
      <c r="D534" s="18" t="str">
        <f t="shared" si="37"/>
        <v/>
      </c>
      <c r="E534" s="18" t="str">
        <f t="shared" si="38"/>
        <v/>
      </c>
      <c r="F534" s="189" t="str">
        <f t="shared" si="39"/>
        <v/>
      </c>
    </row>
    <row r="535" spans="1:6">
      <c r="A535" s="190" t="str">
        <f>IF(COUNTIF($A$7:$A$17,COLUMN(SQ$1))&lt;&gt;0,COLUMN(SQ$1),"")</f>
        <v/>
      </c>
      <c r="B535" s="31" t="str">
        <f t="shared" si="35"/>
        <v/>
      </c>
      <c r="C535" s="18" t="str">
        <f t="shared" si="36"/>
        <v/>
      </c>
      <c r="D535" s="18" t="str">
        <f t="shared" si="37"/>
        <v/>
      </c>
      <c r="E535" s="18" t="str">
        <f t="shared" si="38"/>
        <v/>
      </c>
      <c r="F535" s="189" t="str">
        <f t="shared" si="39"/>
        <v/>
      </c>
    </row>
    <row r="536" spans="1:6">
      <c r="A536" s="190" t="str">
        <f>IF(COUNTIF($A$7:$A$17,COLUMN(SR$1))&lt;&gt;0,COLUMN(SR$1),"")</f>
        <v/>
      </c>
      <c r="B536" s="31" t="str">
        <f t="shared" si="35"/>
        <v/>
      </c>
      <c r="C536" s="18" t="str">
        <f t="shared" si="36"/>
        <v/>
      </c>
      <c r="D536" s="18" t="str">
        <f t="shared" si="37"/>
        <v/>
      </c>
      <c r="E536" s="18" t="str">
        <f t="shared" si="38"/>
        <v/>
      </c>
      <c r="F536" s="189" t="str">
        <f t="shared" si="39"/>
        <v/>
      </c>
    </row>
    <row r="537" spans="1:6">
      <c r="A537" s="190" t="str">
        <f>IF(COUNTIF($A$7:$A$17,COLUMN(SS$1))&lt;&gt;0,COLUMN(SS$1),"")</f>
        <v/>
      </c>
      <c r="B537" s="31" t="str">
        <f t="shared" ref="B537:B600" si="40">IFERROR(VLOOKUP(A537,$A$7:$B$17,2,0),"")</f>
        <v/>
      </c>
      <c r="C537" s="18" t="str">
        <f t="shared" ref="C537:C600" si="41">IF(A537="","",SUMIF($A$7:$A$17,$A537,E$7:E$17))</f>
        <v/>
      </c>
      <c r="D537" s="18" t="str">
        <f t="shared" ref="D537:D600" si="42">IF(A537="","",SUMIF($A$7:$A$17,$A537,F$7:F$17))</f>
        <v/>
      </c>
      <c r="E537" s="18" t="str">
        <f t="shared" ref="E537:E600" si="43">IF(A537="","",SUMIF($A$7:$A$17,$A537,G$7:G$17))</f>
        <v/>
      </c>
      <c r="F537" s="189" t="str">
        <f t="shared" ref="F537:F600" si="44">IF(A537="","",_xlfn.MAXIFS($I$7:$I$17,$A$7:$A$17,A537))</f>
        <v/>
      </c>
    </row>
    <row r="538" spans="1:6">
      <c r="A538" s="190" t="str">
        <f>IF(COUNTIF($A$7:$A$17,COLUMN(ST$1))&lt;&gt;0,COLUMN(ST$1),"")</f>
        <v/>
      </c>
      <c r="B538" s="31" t="str">
        <f t="shared" si="40"/>
        <v/>
      </c>
      <c r="C538" s="18" t="str">
        <f t="shared" si="41"/>
        <v/>
      </c>
      <c r="D538" s="18" t="str">
        <f t="shared" si="42"/>
        <v/>
      </c>
      <c r="E538" s="18" t="str">
        <f t="shared" si="43"/>
        <v/>
      </c>
      <c r="F538" s="189" t="str">
        <f t="shared" si="44"/>
        <v/>
      </c>
    </row>
    <row r="539" spans="1:6">
      <c r="A539" s="190" t="str">
        <f>IF(COUNTIF($A$7:$A$17,COLUMN(SU$1))&lt;&gt;0,COLUMN(SU$1),"")</f>
        <v/>
      </c>
      <c r="B539" s="31" t="str">
        <f t="shared" si="40"/>
        <v/>
      </c>
      <c r="C539" s="18" t="str">
        <f t="shared" si="41"/>
        <v/>
      </c>
      <c r="D539" s="18" t="str">
        <f t="shared" si="42"/>
        <v/>
      </c>
      <c r="E539" s="18" t="str">
        <f t="shared" si="43"/>
        <v/>
      </c>
      <c r="F539" s="189" t="str">
        <f t="shared" si="44"/>
        <v/>
      </c>
    </row>
    <row r="540" spans="1:6">
      <c r="A540" s="190" t="str">
        <f>IF(COUNTIF($A$7:$A$17,COLUMN(SV$1))&lt;&gt;0,COLUMN(SV$1),"")</f>
        <v/>
      </c>
      <c r="B540" s="31" t="str">
        <f t="shared" si="40"/>
        <v/>
      </c>
      <c r="C540" s="18" t="str">
        <f t="shared" si="41"/>
        <v/>
      </c>
      <c r="D540" s="18" t="str">
        <f t="shared" si="42"/>
        <v/>
      </c>
      <c r="E540" s="18" t="str">
        <f t="shared" si="43"/>
        <v/>
      </c>
      <c r="F540" s="189" t="str">
        <f t="shared" si="44"/>
        <v/>
      </c>
    </row>
    <row r="541" spans="1:6">
      <c r="A541" s="190" t="str">
        <f>IF(COUNTIF($A$7:$A$17,COLUMN(SW$1))&lt;&gt;0,COLUMN(SW$1),"")</f>
        <v/>
      </c>
      <c r="B541" s="31" t="str">
        <f t="shared" si="40"/>
        <v/>
      </c>
      <c r="C541" s="18" t="str">
        <f t="shared" si="41"/>
        <v/>
      </c>
      <c r="D541" s="18" t="str">
        <f t="shared" si="42"/>
        <v/>
      </c>
      <c r="E541" s="18" t="str">
        <f t="shared" si="43"/>
        <v/>
      </c>
      <c r="F541" s="189" t="str">
        <f t="shared" si="44"/>
        <v/>
      </c>
    </row>
    <row r="542" spans="1:6">
      <c r="A542" s="190" t="str">
        <f>IF(COUNTIF($A$7:$A$17,COLUMN(SX$1))&lt;&gt;0,COLUMN(SX$1),"")</f>
        <v/>
      </c>
      <c r="B542" s="31" t="str">
        <f t="shared" si="40"/>
        <v/>
      </c>
      <c r="C542" s="18" t="str">
        <f t="shared" si="41"/>
        <v/>
      </c>
      <c r="D542" s="18" t="str">
        <f t="shared" si="42"/>
        <v/>
      </c>
      <c r="E542" s="18" t="str">
        <f t="shared" si="43"/>
        <v/>
      </c>
      <c r="F542" s="189" t="str">
        <f t="shared" si="44"/>
        <v/>
      </c>
    </row>
    <row r="543" spans="1:6">
      <c r="A543" s="190" t="str">
        <f>IF(COUNTIF($A$7:$A$17,COLUMN(SY$1))&lt;&gt;0,COLUMN(SY$1),"")</f>
        <v/>
      </c>
      <c r="B543" s="31" t="str">
        <f t="shared" si="40"/>
        <v/>
      </c>
      <c r="C543" s="18" t="str">
        <f t="shared" si="41"/>
        <v/>
      </c>
      <c r="D543" s="18" t="str">
        <f t="shared" si="42"/>
        <v/>
      </c>
      <c r="E543" s="18" t="str">
        <f t="shared" si="43"/>
        <v/>
      </c>
      <c r="F543" s="189" t="str">
        <f t="shared" si="44"/>
        <v/>
      </c>
    </row>
    <row r="544" spans="1:6">
      <c r="A544" s="190" t="str">
        <f>IF(COUNTIF($A$7:$A$17,COLUMN(SZ$1))&lt;&gt;0,COLUMN(SZ$1),"")</f>
        <v/>
      </c>
      <c r="B544" s="31" t="str">
        <f t="shared" si="40"/>
        <v/>
      </c>
      <c r="C544" s="18" t="str">
        <f t="shared" si="41"/>
        <v/>
      </c>
      <c r="D544" s="18" t="str">
        <f t="shared" si="42"/>
        <v/>
      </c>
      <c r="E544" s="18" t="str">
        <f t="shared" si="43"/>
        <v/>
      </c>
      <c r="F544" s="189" t="str">
        <f t="shared" si="44"/>
        <v/>
      </c>
    </row>
    <row r="545" spans="1:6">
      <c r="A545" s="190" t="str">
        <f>IF(COUNTIF($A$7:$A$17,COLUMN(TA$1))&lt;&gt;0,COLUMN(TA$1),"")</f>
        <v/>
      </c>
      <c r="B545" s="31" t="str">
        <f t="shared" si="40"/>
        <v/>
      </c>
      <c r="C545" s="18" t="str">
        <f t="shared" si="41"/>
        <v/>
      </c>
      <c r="D545" s="18" t="str">
        <f t="shared" si="42"/>
        <v/>
      </c>
      <c r="E545" s="18" t="str">
        <f t="shared" si="43"/>
        <v/>
      </c>
      <c r="F545" s="189" t="str">
        <f t="shared" si="44"/>
        <v/>
      </c>
    </row>
    <row r="546" spans="1:6">
      <c r="A546" s="190" t="str">
        <f>IF(COUNTIF($A$7:$A$17,COLUMN(TB$1))&lt;&gt;0,COLUMN(TB$1),"")</f>
        <v/>
      </c>
      <c r="B546" s="31" t="str">
        <f t="shared" si="40"/>
        <v/>
      </c>
      <c r="C546" s="18" t="str">
        <f t="shared" si="41"/>
        <v/>
      </c>
      <c r="D546" s="18" t="str">
        <f t="shared" si="42"/>
        <v/>
      </c>
      <c r="E546" s="18" t="str">
        <f t="shared" si="43"/>
        <v/>
      </c>
      <c r="F546" s="189" t="str">
        <f t="shared" si="44"/>
        <v/>
      </c>
    </row>
    <row r="547" spans="1:6">
      <c r="A547" s="190" t="str">
        <f>IF(COUNTIF($A$7:$A$17,COLUMN(TC$1))&lt;&gt;0,COLUMN(TC$1),"")</f>
        <v/>
      </c>
      <c r="B547" s="31" t="str">
        <f t="shared" si="40"/>
        <v/>
      </c>
      <c r="C547" s="18" t="str">
        <f t="shared" si="41"/>
        <v/>
      </c>
      <c r="D547" s="18" t="str">
        <f t="shared" si="42"/>
        <v/>
      </c>
      <c r="E547" s="18" t="str">
        <f t="shared" si="43"/>
        <v/>
      </c>
      <c r="F547" s="189" t="str">
        <f t="shared" si="44"/>
        <v/>
      </c>
    </row>
    <row r="548" spans="1:6">
      <c r="A548" s="190" t="str">
        <f>IF(COUNTIF($A$7:$A$17,COLUMN(TD$1))&lt;&gt;0,COLUMN(TD$1),"")</f>
        <v/>
      </c>
      <c r="B548" s="31" t="str">
        <f t="shared" si="40"/>
        <v/>
      </c>
      <c r="C548" s="18" t="str">
        <f t="shared" si="41"/>
        <v/>
      </c>
      <c r="D548" s="18" t="str">
        <f t="shared" si="42"/>
        <v/>
      </c>
      <c r="E548" s="18" t="str">
        <f t="shared" si="43"/>
        <v/>
      </c>
      <c r="F548" s="189" t="str">
        <f t="shared" si="44"/>
        <v/>
      </c>
    </row>
    <row r="549" spans="1:6">
      <c r="A549" s="190" t="str">
        <f>IF(COUNTIF($A$7:$A$17,COLUMN(TE$1))&lt;&gt;0,COLUMN(TE$1),"")</f>
        <v/>
      </c>
      <c r="B549" s="31" t="str">
        <f t="shared" si="40"/>
        <v/>
      </c>
      <c r="C549" s="18" t="str">
        <f t="shared" si="41"/>
        <v/>
      </c>
      <c r="D549" s="18" t="str">
        <f t="shared" si="42"/>
        <v/>
      </c>
      <c r="E549" s="18" t="str">
        <f t="shared" si="43"/>
        <v/>
      </c>
      <c r="F549" s="189" t="str">
        <f t="shared" si="44"/>
        <v/>
      </c>
    </row>
    <row r="550" spans="1:6">
      <c r="A550" s="190" t="str">
        <f>IF(COUNTIF($A$7:$A$17,COLUMN(TF$1))&lt;&gt;0,COLUMN(TF$1),"")</f>
        <v/>
      </c>
      <c r="B550" s="31" t="str">
        <f t="shared" si="40"/>
        <v/>
      </c>
      <c r="C550" s="18" t="str">
        <f t="shared" si="41"/>
        <v/>
      </c>
      <c r="D550" s="18" t="str">
        <f t="shared" si="42"/>
        <v/>
      </c>
      <c r="E550" s="18" t="str">
        <f t="shared" si="43"/>
        <v/>
      </c>
      <c r="F550" s="189" t="str">
        <f t="shared" si="44"/>
        <v/>
      </c>
    </row>
    <row r="551" spans="1:6">
      <c r="A551" s="190" t="str">
        <f>IF(COUNTIF($A$7:$A$17,COLUMN(TG$1))&lt;&gt;0,COLUMN(TG$1),"")</f>
        <v/>
      </c>
      <c r="B551" s="31" t="str">
        <f t="shared" si="40"/>
        <v/>
      </c>
      <c r="C551" s="18" t="str">
        <f t="shared" si="41"/>
        <v/>
      </c>
      <c r="D551" s="18" t="str">
        <f t="shared" si="42"/>
        <v/>
      </c>
      <c r="E551" s="18" t="str">
        <f t="shared" si="43"/>
        <v/>
      </c>
      <c r="F551" s="189" t="str">
        <f t="shared" si="44"/>
        <v/>
      </c>
    </row>
    <row r="552" spans="1:6">
      <c r="A552" s="190" t="str">
        <f>IF(COUNTIF($A$7:$A$17,COLUMN(TH$1))&lt;&gt;0,COLUMN(TH$1),"")</f>
        <v/>
      </c>
      <c r="B552" s="31" t="str">
        <f t="shared" si="40"/>
        <v/>
      </c>
      <c r="C552" s="18" t="str">
        <f t="shared" si="41"/>
        <v/>
      </c>
      <c r="D552" s="18" t="str">
        <f t="shared" si="42"/>
        <v/>
      </c>
      <c r="E552" s="18" t="str">
        <f t="shared" si="43"/>
        <v/>
      </c>
      <c r="F552" s="189" t="str">
        <f t="shared" si="44"/>
        <v/>
      </c>
    </row>
    <row r="553" spans="1:6">
      <c r="A553" s="190" t="str">
        <f>IF(COUNTIF($A$7:$A$17,COLUMN(TI$1))&lt;&gt;0,COLUMN(TI$1),"")</f>
        <v/>
      </c>
      <c r="B553" s="31" t="str">
        <f t="shared" si="40"/>
        <v/>
      </c>
      <c r="C553" s="18" t="str">
        <f t="shared" si="41"/>
        <v/>
      </c>
      <c r="D553" s="18" t="str">
        <f t="shared" si="42"/>
        <v/>
      </c>
      <c r="E553" s="18" t="str">
        <f t="shared" si="43"/>
        <v/>
      </c>
      <c r="F553" s="189" t="str">
        <f t="shared" si="44"/>
        <v/>
      </c>
    </row>
    <row r="554" spans="1:6">
      <c r="A554" s="190" t="str">
        <f>IF(COUNTIF($A$7:$A$17,COLUMN(TJ$1))&lt;&gt;0,COLUMN(TJ$1),"")</f>
        <v/>
      </c>
      <c r="B554" s="31" t="str">
        <f t="shared" si="40"/>
        <v/>
      </c>
      <c r="C554" s="18" t="str">
        <f t="shared" si="41"/>
        <v/>
      </c>
      <c r="D554" s="18" t="str">
        <f t="shared" si="42"/>
        <v/>
      </c>
      <c r="E554" s="18" t="str">
        <f t="shared" si="43"/>
        <v/>
      </c>
      <c r="F554" s="189" t="str">
        <f t="shared" si="44"/>
        <v/>
      </c>
    </row>
    <row r="555" spans="1:6">
      <c r="A555" s="190" t="str">
        <f>IF(COUNTIF($A$7:$A$17,COLUMN(TK$1))&lt;&gt;0,COLUMN(TK$1),"")</f>
        <v/>
      </c>
      <c r="B555" s="31" t="str">
        <f t="shared" si="40"/>
        <v/>
      </c>
      <c r="C555" s="18" t="str">
        <f t="shared" si="41"/>
        <v/>
      </c>
      <c r="D555" s="18" t="str">
        <f t="shared" si="42"/>
        <v/>
      </c>
      <c r="E555" s="18" t="str">
        <f t="shared" si="43"/>
        <v/>
      </c>
      <c r="F555" s="189" t="str">
        <f t="shared" si="44"/>
        <v/>
      </c>
    </row>
    <row r="556" spans="1:6">
      <c r="A556" s="190" t="str">
        <f>IF(COUNTIF($A$7:$A$17,COLUMN(TL$1))&lt;&gt;0,COLUMN(TL$1),"")</f>
        <v/>
      </c>
      <c r="B556" s="31" t="str">
        <f t="shared" si="40"/>
        <v/>
      </c>
      <c r="C556" s="18" t="str">
        <f t="shared" si="41"/>
        <v/>
      </c>
      <c r="D556" s="18" t="str">
        <f t="shared" si="42"/>
        <v/>
      </c>
      <c r="E556" s="18" t="str">
        <f t="shared" si="43"/>
        <v/>
      </c>
      <c r="F556" s="189" t="str">
        <f t="shared" si="44"/>
        <v/>
      </c>
    </row>
    <row r="557" spans="1:6">
      <c r="A557" s="190" t="str">
        <f>IF(COUNTIF($A$7:$A$17,COLUMN(TM$1))&lt;&gt;0,COLUMN(TM$1),"")</f>
        <v/>
      </c>
      <c r="B557" s="31" t="str">
        <f t="shared" si="40"/>
        <v/>
      </c>
      <c r="C557" s="18" t="str">
        <f t="shared" si="41"/>
        <v/>
      </c>
      <c r="D557" s="18" t="str">
        <f t="shared" si="42"/>
        <v/>
      </c>
      <c r="E557" s="18" t="str">
        <f t="shared" si="43"/>
        <v/>
      </c>
      <c r="F557" s="189" t="str">
        <f t="shared" si="44"/>
        <v/>
      </c>
    </row>
    <row r="558" spans="1:6">
      <c r="A558" s="190" t="str">
        <f>IF(COUNTIF($A$7:$A$17,COLUMN(TN$1))&lt;&gt;0,COLUMN(TN$1),"")</f>
        <v/>
      </c>
      <c r="B558" s="31" t="str">
        <f t="shared" si="40"/>
        <v/>
      </c>
      <c r="C558" s="18" t="str">
        <f t="shared" si="41"/>
        <v/>
      </c>
      <c r="D558" s="18" t="str">
        <f t="shared" si="42"/>
        <v/>
      </c>
      <c r="E558" s="18" t="str">
        <f t="shared" si="43"/>
        <v/>
      </c>
      <c r="F558" s="189" t="str">
        <f t="shared" si="44"/>
        <v/>
      </c>
    </row>
    <row r="559" spans="1:6">
      <c r="A559" s="190" t="str">
        <f>IF(COUNTIF($A$7:$A$17,COLUMN(TO$1))&lt;&gt;0,COLUMN(TO$1),"")</f>
        <v/>
      </c>
      <c r="B559" s="31" t="str">
        <f t="shared" si="40"/>
        <v/>
      </c>
      <c r="C559" s="18" t="str">
        <f t="shared" si="41"/>
        <v/>
      </c>
      <c r="D559" s="18" t="str">
        <f t="shared" si="42"/>
        <v/>
      </c>
      <c r="E559" s="18" t="str">
        <f t="shared" si="43"/>
        <v/>
      </c>
      <c r="F559" s="189" t="str">
        <f t="shared" si="44"/>
        <v/>
      </c>
    </row>
    <row r="560" spans="1:6">
      <c r="A560" s="190" t="str">
        <f>IF(COUNTIF($A$7:$A$17,COLUMN(TP$1))&lt;&gt;0,COLUMN(TP$1),"")</f>
        <v/>
      </c>
      <c r="B560" s="31" t="str">
        <f t="shared" si="40"/>
        <v/>
      </c>
      <c r="C560" s="18" t="str">
        <f t="shared" si="41"/>
        <v/>
      </c>
      <c r="D560" s="18" t="str">
        <f t="shared" si="42"/>
        <v/>
      </c>
      <c r="E560" s="18" t="str">
        <f t="shared" si="43"/>
        <v/>
      </c>
      <c r="F560" s="189" t="str">
        <f t="shared" si="44"/>
        <v/>
      </c>
    </row>
    <row r="561" spans="1:6">
      <c r="A561" s="190" t="str">
        <f>IF(COUNTIF($A$7:$A$17,COLUMN(TQ$1))&lt;&gt;0,COLUMN(TQ$1),"")</f>
        <v/>
      </c>
      <c r="B561" s="31" t="str">
        <f t="shared" si="40"/>
        <v/>
      </c>
      <c r="C561" s="18" t="str">
        <f t="shared" si="41"/>
        <v/>
      </c>
      <c r="D561" s="18" t="str">
        <f t="shared" si="42"/>
        <v/>
      </c>
      <c r="E561" s="18" t="str">
        <f t="shared" si="43"/>
        <v/>
      </c>
      <c r="F561" s="189" t="str">
        <f t="shared" si="44"/>
        <v/>
      </c>
    </row>
    <row r="562" spans="1:6">
      <c r="A562" s="190" t="str">
        <f>IF(COUNTIF($A$7:$A$17,COLUMN(TR$1))&lt;&gt;0,COLUMN(TR$1),"")</f>
        <v/>
      </c>
      <c r="B562" s="31" t="str">
        <f t="shared" si="40"/>
        <v/>
      </c>
      <c r="C562" s="18" t="str">
        <f t="shared" si="41"/>
        <v/>
      </c>
      <c r="D562" s="18" t="str">
        <f t="shared" si="42"/>
        <v/>
      </c>
      <c r="E562" s="18" t="str">
        <f t="shared" si="43"/>
        <v/>
      </c>
      <c r="F562" s="189" t="str">
        <f t="shared" si="44"/>
        <v/>
      </c>
    </row>
    <row r="563" spans="1:6">
      <c r="A563" s="190" t="str">
        <f>IF(COUNTIF($A$7:$A$17,COLUMN(TS$1))&lt;&gt;0,COLUMN(TS$1),"")</f>
        <v/>
      </c>
      <c r="B563" s="31" t="str">
        <f t="shared" si="40"/>
        <v/>
      </c>
      <c r="C563" s="18" t="str">
        <f t="shared" si="41"/>
        <v/>
      </c>
      <c r="D563" s="18" t="str">
        <f t="shared" si="42"/>
        <v/>
      </c>
      <c r="E563" s="18" t="str">
        <f t="shared" si="43"/>
        <v/>
      </c>
      <c r="F563" s="189" t="str">
        <f t="shared" si="44"/>
        <v/>
      </c>
    </row>
    <row r="564" spans="1:6">
      <c r="A564" s="190" t="str">
        <f>IF(COUNTIF($A$7:$A$17,COLUMN(TT$1))&lt;&gt;0,COLUMN(TT$1),"")</f>
        <v/>
      </c>
      <c r="B564" s="31" t="str">
        <f t="shared" si="40"/>
        <v/>
      </c>
      <c r="C564" s="18" t="str">
        <f t="shared" si="41"/>
        <v/>
      </c>
      <c r="D564" s="18" t="str">
        <f t="shared" si="42"/>
        <v/>
      </c>
      <c r="E564" s="18" t="str">
        <f t="shared" si="43"/>
        <v/>
      </c>
      <c r="F564" s="189" t="str">
        <f t="shared" si="44"/>
        <v/>
      </c>
    </row>
    <row r="565" spans="1:6">
      <c r="A565" s="190" t="str">
        <f>IF(COUNTIF($A$7:$A$17,COLUMN(TU$1))&lt;&gt;0,COLUMN(TU$1),"")</f>
        <v/>
      </c>
      <c r="B565" s="31" t="str">
        <f t="shared" si="40"/>
        <v/>
      </c>
      <c r="C565" s="18" t="str">
        <f t="shared" si="41"/>
        <v/>
      </c>
      <c r="D565" s="18" t="str">
        <f t="shared" si="42"/>
        <v/>
      </c>
      <c r="E565" s="18" t="str">
        <f t="shared" si="43"/>
        <v/>
      </c>
      <c r="F565" s="189" t="str">
        <f t="shared" si="44"/>
        <v/>
      </c>
    </row>
    <row r="566" spans="1:6">
      <c r="A566" s="190" t="str">
        <f>IF(COUNTIF($A$7:$A$17,COLUMN(TV$1))&lt;&gt;0,COLUMN(TV$1),"")</f>
        <v/>
      </c>
      <c r="B566" s="31" t="str">
        <f t="shared" si="40"/>
        <v/>
      </c>
      <c r="C566" s="18" t="str">
        <f t="shared" si="41"/>
        <v/>
      </c>
      <c r="D566" s="18" t="str">
        <f t="shared" si="42"/>
        <v/>
      </c>
      <c r="E566" s="18" t="str">
        <f t="shared" si="43"/>
        <v/>
      </c>
      <c r="F566" s="189" t="str">
        <f t="shared" si="44"/>
        <v/>
      </c>
    </row>
    <row r="567" spans="1:6">
      <c r="A567" s="190" t="str">
        <f>IF(COUNTIF($A$7:$A$17,COLUMN(TW$1))&lt;&gt;0,COLUMN(TW$1),"")</f>
        <v/>
      </c>
      <c r="B567" s="31" t="str">
        <f t="shared" si="40"/>
        <v/>
      </c>
      <c r="C567" s="18" t="str">
        <f t="shared" si="41"/>
        <v/>
      </c>
      <c r="D567" s="18" t="str">
        <f t="shared" si="42"/>
        <v/>
      </c>
      <c r="E567" s="18" t="str">
        <f t="shared" si="43"/>
        <v/>
      </c>
      <c r="F567" s="189" t="str">
        <f t="shared" si="44"/>
        <v/>
      </c>
    </row>
    <row r="568" spans="1:6">
      <c r="A568" s="190" t="str">
        <f>IF(COUNTIF($A$7:$A$17,COLUMN(TX$1))&lt;&gt;0,COLUMN(TX$1),"")</f>
        <v/>
      </c>
      <c r="B568" s="31" t="str">
        <f t="shared" si="40"/>
        <v/>
      </c>
      <c r="C568" s="18" t="str">
        <f t="shared" si="41"/>
        <v/>
      </c>
      <c r="D568" s="18" t="str">
        <f t="shared" si="42"/>
        <v/>
      </c>
      <c r="E568" s="18" t="str">
        <f t="shared" si="43"/>
        <v/>
      </c>
      <c r="F568" s="189" t="str">
        <f t="shared" si="44"/>
        <v/>
      </c>
    </row>
    <row r="569" spans="1:6">
      <c r="A569" s="190" t="str">
        <f>IF(COUNTIF($A$7:$A$17,COLUMN(TY$1))&lt;&gt;0,COLUMN(TY$1),"")</f>
        <v/>
      </c>
      <c r="B569" s="31" t="str">
        <f t="shared" si="40"/>
        <v/>
      </c>
      <c r="C569" s="18" t="str">
        <f t="shared" si="41"/>
        <v/>
      </c>
      <c r="D569" s="18" t="str">
        <f t="shared" si="42"/>
        <v/>
      </c>
      <c r="E569" s="18" t="str">
        <f t="shared" si="43"/>
        <v/>
      </c>
      <c r="F569" s="189" t="str">
        <f t="shared" si="44"/>
        <v/>
      </c>
    </row>
    <row r="570" spans="1:6">
      <c r="A570" s="190" t="str">
        <f>IF(COUNTIF($A$7:$A$17,COLUMN(TZ$1))&lt;&gt;0,COLUMN(TZ$1),"")</f>
        <v/>
      </c>
      <c r="B570" s="31" t="str">
        <f t="shared" si="40"/>
        <v/>
      </c>
      <c r="C570" s="18" t="str">
        <f t="shared" si="41"/>
        <v/>
      </c>
      <c r="D570" s="18" t="str">
        <f t="shared" si="42"/>
        <v/>
      </c>
      <c r="E570" s="18" t="str">
        <f t="shared" si="43"/>
        <v/>
      </c>
      <c r="F570" s="189" t="str">
        <f t="shared" si="44"/>
        <v/>
      </c>
    </row>
    <row r="571" spans="1:6">
      <c r="A571" s="190" t="str">
        <f>IF(COUNTIF($A$7:$A$17,COLUMN(UA$1))&lt;&gt;0,COLUMN(UA$1),"")</f>
        <v/>
      </c>
      <c r="B571" s="31" t="str">
        <f t="shared" si="40"/>
        <v/>
      </c>
      <c r="C571" s="18" t="str">
        <f t="shared" si="41"/>
        <v/>
      </c>
      <c r="D571" s="18" t="str">
        <f t="shared" si="42"/>
        <v/>
      </c>
      <c r="E571" s="18" t="str">
        <f t="shared" si="43"/>
        <v/>
      </c>
      <c r="F571" s="189" t="str">
        <f t="shared" si="44"/>
        <v/>
      </c>
    </row>
    <row r="572" spans="1:6">
      <c r="A572" s="190" t="str">
        <f>IF(COUNTIF($A$7:$A$17,COLUMN(UB$1))&lt;&gt;0,COLUMN(UB$1),"")</f>
        <v/>
      </c>
      <c r="B572" s="31" t="str">
        <f t="shared" si="40"/>
        <v/>
      </c>
      <c r="C572" s="18" t="str">
        <f t="shared" si="41"/>
        <v/>
      </c>
      <c r="D572" s="18" t="str">
        <f t="shared" si="42"/>
        <v/>
      </c>
      <c r="E572" s="18" t="str">
        <f t="shared" si="43"/>
        <v/>
      </c>
      <c r="F572" s="189" t="str">
        <f t="shared" si="44"/>
        <v/>
      </c>
    </row>
    <row r="573" spans="1:6">
      <c r="A573" s="190" t="str">
        <f>IF(COUNTIF($A$7:$A$17,COLUMN(UC$1))&lt;&gt;0,COLUMN(UC$1),"")</f>
        <v/>
      </c>
      <c r="B573" s="31" t="str">
        <f t="shared" si="40"/>
        <v/>
      </c>
      <c r="C573" s="18" t="str">
        <f t="shared" si="41"/>
        <v/>
      </c>
      <c r="D573" s="18" t="str">
        <f t="shared" si="42"/>
        <v/>
      </c>
      <c r="E573" s="18" t="str">
        <f t="shared" si="43"/>
        <v/>
      </c>
      <c r="F573" s="189" t="str">
        <f t="shared" si="44"/>
        <v/>
      </c>
    </row>
    <row r="574" spans="1:6">
      <c r="A574" s="190" t="str">
        <f>IF(COUNTIF($A$7:$A$17,COLUMN(UD$1))&lt;&gt;0,COLUMN(UD$1),"")</f>
        <v/>
      </c>
      <c r="B574" s="31" t="str">
        <f t="shared" si="40"/>
        <v/>
      </c>
      <c r="C574" s="18" t="str">
        <f t="shared" si="41"/>
        <v/>
      </c>
      <c r="D574" s="18" t="str">
        <f t="shared" si="42"/>
        <v/>
      </c>
      <c r="E574" s="18" t="str">
        <f t="shared" si="43"/>
        <v/>
      </c>
      <c r="F574" s="189" t="str">
        <f t="shared" si="44"/>
        <v/>
      </c>
    </row>
    <row r="575" spans="1:6">
      <c r="A575" s="190" t="str">
        <f>IF(COUNTIF($A$7:$A$17,COLUMN(UE$1))&lt;&gt;0,COLUMN(UE$1),"")</f>
        <v/>
      </c>
      <c r="B575" s="31" t="str">
        <f t="shared" si="40"/>
        <v/>
      </c>
      <c r="C575" s="18" t="str">
        <f t="shared" si="41"/>
        <v/>
      </c>
      <c r="D575" s="18" t="str">
        <f t="shared" si="42"/>
        <v/>
      </c>
      <c r="E575" s="18" t="str">
        <f t="shared" si="43"/>
        <v/>
      </c>
      <c r="F575" s="189" t="str">
        <f t="shared" si="44"/>
        <v/>
      </c>
    </row>
    <row r="576" spans="1:6">
      <c r="A576" s="190" t="str">
        <f>IF(COUNTIF($A$7:$A$17,COLUMN(UF$1))&lt;&gt;0,COLUMN(UF$1),"")</f>
        <v/>
      </c>
      <c r="B576" s="31" t="str">
        <f t="shared" si="40"/>
        <v/>
      </c>
      <c r="C576" s="18" t="str">
        <f t="shared" si="41"/>
        <v/>
      </c>
      <c r="D576" s="18" t="str">
        <f t="shared" si="42"/>
        <v/>
      </c>
      <c r="E576" s="18" t="str">
        <f t="shared" si="43"/>
        <v/>
      </c>
      <c r="F576" s="189" t="str">
        <f t="shared" si="44"/>
        <v/>
      </c>
    </row>
    <row r="577" spans="1:6">
      <c r="A577" s="190" t="str">
        <f>IF(COUNTIF($A$7:$A$17,COLUMN(UG$1))&lt;&gt;0,COLUMN(UG$1),"")</f>
        <v/>
      </c>
      <c r="B577" s="31" t="str">
        <f t="shared" si="40"/>
        <v/>
      </c>
      <c r="C577" s="18" t="str">
        <f t="shared" si="41"/>
        <v/>
      </c>
      <c r="D577" s="18" t="str">
        <f t="shared" si="42"/>
        <v/>
      </c>
      <c r="E577" s="18" t="str">
        <f t="shared" si="43"/>
        <v/>
      </c>
      <c r="F577" s="189" t="str">
        <f t="shared" si="44"/>
        <v/>
      </c>
    </row>
    <row r="578" spans="1:6">
      <c r="A578" s="190" t="str">
        <f>IF(COUNTIF($A$7:$A$17,COLUMN(UH$1))&lt;&gt;0,COLUMN(UH$1),"")</f>
        <v/>
      </c>
      <c r="B578" s="31" t="str">
        <f t="shared" si="40"/>
        <v/>
      </c>
      <c r="C578" s="18" t="str">
        <f t="shared" si="41"/>
        <v/>
      </c>
      <c r="D578" s="18" t="str">
        <f t="shared" si="42"/>
        <v/>
      </c>
      <c r="E578" s="18" t="str">
        <f t="shared" si="43"/>
        <v/>
      </c>
      <c r="F578" s="189" t="str">
        <f t="shared" si="44"/>
        <v/>
      </c>
    </row>
    <row r="579" spans="1:6">
      <c r="A579" s="190" t="str">
        <f>IF(COUNTIF($A$7:$A$17,COLUMN(UI$1))&lt;&gt;0,COLUMN(UI$1),"")</f>
        <v/>
      </c>
      <c r="B579" s="31" t="str">
        <f t="shared" si="40"/>
        <v/>
      </c>
      <c r="C579" s="18" t="str">
        <f t="shared" si="41"/>
        <v/>
      </c>
      <c r="D579" s="18" t="str">
        <f t="shared" si="42"/>
        <v/>
      </c>
      <c r="E579" s="18" t="str">
        <f t="shared" si="43"/>
        <v/>
      </c>
      <c r="F579" s="189" t="str">
        <f t="shared" si="44"/>
        <v/>
      </c>
    </row>
    <row r="580" spans="1:6">
      <c r="A580" s="190" t="str">
        <f>IF(COUNTIF($A$7:$A$17,COLUMN(UJ$1))&lt;&gt;0,COLUMN(UJ$1),"")</f>
        <v/>
      </c>
      <c r="B580" s="31" t="str">
        <f t="shared" si="40"/>
        <v/>
      </c>
      <c r="C580" s="18" t="str">
        <f t="shared" si="41"/>
        <v/>
      </c>
      <c r="D580" s="18" t="str">
        <f t="shared" si="42"/>
        <v/>
      </c>
      <c r="E580" s="18" t="str">
        <f t="shared" si="43"/>
        <v/>
      </c>
      <c r="F580" s="189" t="str">
        <f t="shared" si="44"/>
        <v/>
      </c>
    </row>
    <row r="581" spans="1:6">
      <c r="A581" s="190" t="str">
        <f>IF(COUNTIF($A$7:$A$17,COLUMN(UK$1))&lt;&gt;0,COLUMN(UK$1),"")</f>
        <v/>
      </c>
      <c r="B581" s="31" t="str">
        <f t="shared" si="40"/>
        <v/>
      </c>
      <c r="C581" s="18" t="str">
        <f t="shared" si="41"/>
        <v/>
      </c>
      <c r="D581" s="18" t="str">
        <f t="shared" si="42"/>
        <v/>
      </c>
      <c r="E581" s="18" t="str">
        <f t="shared" si="43"/>
        <v/>
      </c>
      <c r="F581" s="189" t="str">
        <f t="shared" si="44"/>
        <v/>
      </c>
    </row>
    <row r="582" spans="1:6">
      <c r="A582" s="190" t="str">
        <f>IF(COUNTIF($A$7:$A$17,COLUMN(UL$1))&lt;&gt;0,COLUMN(UL$1),"")</f>
        <v/>
      </c>
      <c r="B582" s="31" t="str">
        <f t="shared" si="40"/>
        <v/>
      </c>
      <c r="C582" s="18" t="str">
        <f t="shared" si="41"/>
        <v/>
      </c>
      <c r="D582" s="18" t="str">
        <f t="shared" si="42"/>
        <v/>
      </c>
      <c r="E582" s="18" t="str">
        <f t="shared" si="43"/>
        <v/>
      </c>
      <c r="F582" s="189" t="str">
        <f t="shared" si="44"/>
        <v/>
      </c>
    </row>
    <row r="583" spans="1:6">
      <c r="A583" s="190" t="str">
        <f>IF(COUNTIF($A$7:$A$17,COLUMN(UM$1))&lt;&gt;0,COLUMN(UM$1),"")</f>
        <v/>
      </c>
      <c r="B583" s="31" t="str">
        <f t="shared" si="40"/>
        <v/>
      </c>
      <c r="C583" s="18" t="str">
        <f t="shared" si="41"/>
        <v/>
      </c>
      <c r="D583" s="18" t="str">
        <f t="shared" si="42"/>
        <v/>
      </c>
      <c r="E583" s="18" t="str">
        <f t="shared" si="43"/>
        <v/>
      </c>
      <c r="F583" s="189" t="str">
        <f t="shared" si="44"/>
        <v/>
      </c>
    </row>
    <row r="584" spans="1:6">
      <c r="A584" s="190" t="str">
        <f>IF(COUNTIF($A$7:$A$17,COLUMN(UN$1))&lt;&gt;0,COLUMN(UN$1),"")</f>
        <v/>
      </c>
      <c r="B584" s="31" t="str">
        <f t="shared" si="40"/>
        <v/>
      </c>
      <c r="C584" s="18" t="str">
        <f t="shared" si="41"/>
        <v/>
      </c>
      <c r="D584" s="18" t="str">
        <f t="shared" si="42"/>
        <v/>
      </c>
      <c r="E584" s="18" t="str">
        <f t="shared" si="43"/>
        <v/>
      </c>
      <c r="F584" s="189" t="str">
        <f t="shared" si="44"/>
        <v/>
      </c>
    </row>
    <row r="585" spans="1:6">
      <c r="A585" s="190" t="str">
        <f>IF(COUNTIF($A$7:$A$17,COLUMN(UO$1))&lt;&gt;0,COLUMN(UO$1),"")</f>
        <v/>
      </c>
      <c r="B585" s="31" t="str">
        <f t="shared" si="40"/>
        <v/>
      </c>
      <c r="C585" s="18" t="str">
        <f t="shared" si="41"/>
        <v/>
      </c>
      <c r="D585" s="18" t="str">
        <f t="shared" si="42"/>
        <v/>
      </c>
      <c r="E585" s="18" t="str">
        <f t="shared" si="43"/>
        <v/>
      </c>
      <c r="F585" s="189" t="str">
        <f t="shared" si="44"/>
        <v/>
      </c>
    </row>
    <row r="586" spans="1:6">
      <c r="A586" s="190" t="str">
        <f>IF(COUNTIF($A$7:$A$17,COLUMN(UP$1))&lt;&gt;0,COLUMN(UP$1),"")</f>
        <v/>
      </c>
      <c r="B586" s="31" t="str">
        <f t="shared" si="40"/>
        <v/>
      </c>
      <c r="C586" s="18" t="str">
        <f t="shared" si="41"/>
        <v/>
      </c>
      <c r="D586" s="18" t="str">
        <f t="shared" si="42"/>
        <v/>
      </c>
      <c r="E586" s="18" t="str">
        <f t="shared" si="43"/>
        <v/>
      </c>
      <c r="F586" s="189" t="str">
        <f t="shared" si="44"/>
        <v/>
      </c>
    </row>
    <row r="587" spans="1:6">
      <c r="A587" s="190" t="str">
        <f>IF(COUNTIF($A$7:$A$17,COLUMN(UQ$1))&lt;&gt;0,COLUMN(UQ$1),"")</f>
        <v/>
      </c>
      <c r="B587" s="31" t="str">
        <f t="shared" si="40"/>
        <v/>
      </c>
      <c r="C587" s="18" t="str">
        <f t="shared" si="41"/>
        <v/>
      </c>
      <c r="D587" s="18" t="str">
        <f t="shared" si="42"/>
        <v/>
      </c>
      <c r="E587" s="18" t="str">
        <f t="shared" si="43"/>
        <v/>
      </c>
      <c r="F587" s="189" t="str">
        <f t="shared" si="44"/>
        <v/>
      </c>
    </row>
    <row r="588" spans="1:6">
      <c r="A588" s="190" t="str">
        <f>IF(COUNTIF($A$7:$A$17,COLUMN(UR$1))&lt;&gt;0,COLUMN(UR$1),"")</f>
        <v/>
      </c>
      <c r="B588" s="31" t="str">
        <f t="shared" si="40"/>
        <v/>
      </c>
      <c r="C588" s="18" t="str">
        <f t="shared" si="41"/>
        <v/>
      </c>
      <c r="D588" s="18" t="str">
        <f t="shared" si="42"/>
        <v/>
      </c>
      <c r="E588" s="18" t="str">
        <f t="shared" si="43"/>
        <v/>
      </c>
      <c r="F588" s="189" t="str">
        <f t="shared" si="44"/>
        <v/>
      </c>
    </row>
    <row r="589" spans="1:6">
      <c r="A589" s="190" t="str">
        <f>IF(COUNTIF($A$7:$A$17,COLUMN(US$1))&lt;&gt;0,COLUMN(US$1),"")</f>
        <v/>
      </c>
      <c r="B589" s="31" t="str">
        <f t="shared" si="40"/>
        <v/>
      </c>
      <c r="C589" s="18" t="str">
        <f t="shared" si="41"/>
        <v/>
      </c>
      <c r="D589" s="18" t="str">
        <f t="shared" si="42"/>
        <v/>
      </c>
      <c r="E589" s="18" t="str">
        <f t="shared" si="43"/>
        <v/>
      </c>
      <c r="F589" s="189" t="str">
        <f t="shared" si="44"/>
        <v/>
      </c>
    </row>
    <row r="590" spans="1:6">
      <c r="A590" s="190" t="str">
        <f>IF(COUNTIF($A$7:$A$17,COLUMN(UT$1))&lt;&gt;0,COLUMN(UT$1),"")</f>
        <v/>
      </c>
      <c r="B590" s="31" t="str">
        <f t="shared" si="40"/>
        <v/>
      </c>
      <c r="C590" s="18" t="str">
        <f t="shared" si="41"/>
        <v/>
      </c>
      <c r="D590" s="18" t="str">
        <f t="shared" si="42"/>
        <v/>
      </c>
      <c r="E590" s="18" t="str">
        <f t="shared" si="43"/>
        <v/>
      </c>
      <c r="F590" s="189" t="str">
        <f t="shared" si="44"/>
        <v/>
      </c>
    </row>
    <row r="591" spans="1:6">
      <c r="A591" s="190" t="str">
        <f>IF(COUNTIF($A$7:$A$17,COLUMN(UU$1))&lt;&gt;0,COLUMN(UU$1),"")</f>
        <v/>
      </c>
      <c r="B591" s="31" t="str">
        <f t="shared" si="40"/>
        <v/>
      </c>
      <c r="C591" s="18" t="str">
        <f t="shared" si="41"/>
        <v/>
      </c>
      <c r="D591" s="18" t="str">
        <f t="shared" si="42"/>
        <v/>
      </c>
      <c r="E591" s="18" t="str">
        <f t="shared" si="43"/>
        <v/>
      </c>
      <c r="F591" s="189" t="str">
        <f t="shared" si="44"/>
        <v/>
      </c>
    </row>
    <row r="592" spans="1:6">
      <c r="A592" s="190" t="str">
        <f>IF(COUNTIF($A$7:$A$17,COLUMN(UV$1))&lt;&gt;0,COLUMN(UV$1),"")</f>
        <v/>
      </c>
      <c r="B592" s="31" t="str">
        <f t="shared" si="40"/>
        <v/>
      </c>
      <c r="C592" s="18" t="str">
        <f t="shared" si="41"/>
        <v/>
      </c>
      <c r="D592" s="18" t="str">
        <f t="shared" si="42"/>
        <v/>
      </c>
      <c r="E592" s="18" t="str">
        <f t="shared" si="43"/>
        <v/>
      </c>
      <c r="F592" s="189" t="str">
        <f t="shared" si="44"/>
        <v/>
      </c>
    </row>
    <row r="593" spans="1:6">
      <c r="A593" s="190" t="str">
        <f>IF(COUNTIF($A$7:$A$17,COLUMN(UW$1))&lt;&gt;0,COLUMN(UW$1),"")</f>
        <v/>
      </c>
      <c r="B593" s="31" t="str">
        <f t="shared" si="40"/>
        <v/>
      </c>
      <c r="C593" s="18" t="str">
        <f t="shared" si="41"/>
        <v/>
      </c>
      <c r="D593" s="18" t="str">
        <f t="shared" si="42"/>
        <v/>
      </c>
      <c r="E593" s="18" t="str">
        <f t="shared" si="43"/>
        <v/>
      </c>
      <c r="F593" s="189" t="str">
        <f t="shared" si="44"/>
        <v/>
      </c>
    </row>
    <row r="594" spans="1:6">
      <c r="A594" s="190" t="str">
        <f>IF(COUNTIF($A$7:$A$17,COLUMN(UX$1))&lt;&gt;0,COLUMN(UX$1),"")</f>
        <v/>
      </c>
      <c r="B594" s="31" t="str">
        <f t="shared" si="40"/>
        <v/>
      </c>
      <c r="C594" s="18" t="str">
        <f t="shared" si="41"/>
        <v/>
      </c>
      <c r="D594" s="18" t="str">
        <f t="shared" si="42"/>
        <v/>
      </c>
      <c r="E594" s="18" t="str">
        <f t="shared" si="43"/>
        <v/>
      </c>
      <c r="F594" s="189" t="str">
        <f t="shared" si="44"/>
        <v/>
      </c>
    </row>
    <row r="595" spans="1:6">
      <c r="A595" s="190" t="str">
        <f>IF(COUNTIF($A$7:$A$17,COLUMN(UY$1))&lt;&gt;0,COLUMN(UY$1),"")</f>
        <v/>
      </c>
      <c r="B595" s="31" t="str">
        <f t="shared" si="40"/>
        <v/>
      </c>
      <c r="C595" s="18" t="str">
        <f t="shared" si="41"/>
        <v/>
      </c>
      <c r="D595" s="18" t="str">
        <f t="shared" si="42"/>
        <v/>
      </c>
      <c r="E595" s="18" t="str">
        <f t="shared" si="43"/>
        <v/>
      </c>
      <c r="F595" s="189" t="str">
        <f t="shared" si="44"/>
        <v/>
      </c>
    </row>
    <row r="596" spans="1:6">
      <c r="A596" s="190" t="str">
        <f>IF(COUNTIF($A$7:$A$17,COLUMN(UZ$1))&lt;&gt;0,COLUMN(UZ$1),"")</f>
        <v/>
      </c>
      <c r="B596" s="31" t="str">
        <f t="shared" si="40"/>
        <v/>
      </c>
      <c r="C596" s="18" t="str">
        <f t="shared" si="41"/>
        <v/>
      </c>
      <c r="D596" s="18" t="str">
        <f t="shared" si="42"/>
        <v/>
      </c>
      <c r="E596" s="18" t="str">
        <f t="shared" si="43"/>
        <v/>
      </c>
      <c r="F596" s="189" t="str">
        <f t="shared" si="44"/>
        <v/>
      </c>
    </row>
    <row r="597" spans="1:6">
      <c r="A597" s="190" t="str">
        <f>IF(COUNTIF($A$7:$A$17,COLUMN(VA$1))&lt;&gt;0,COLUMN(VA$1),"")</f>
        <v/>
      </c>
      <c r="B597" s="31" t="str">
        <f t="shared" si="40"/>
        <v/>
      </c>
      <c r="C597" s="18" t="str">
        <f t="shared" si="41"/>
        <v/>
      </c>
      <c r="D597" s="18" t="str">
        <f t="shared" si="42"/>
        <v/>
      </c>
      <c r="E597" s="18" t="str">
        <f t="shared" si="43"/>
        <v/>
      </c>
      <c r="F597" s="189" t="str">
        <f t="shared" si="44"/>
        <v/>
      </c>
    </row>
    <row r="598" spans="1:6">
      <c r="A598" s="190" t="str">
        <f>IF(COUNTIF($A$7:$A$17,COLUMN(VB$1))&lt;&gt;0,COLUMN(VB$1),"")</f>
        <v/>
      </c>
      <c r="B598" s="31" t="str">
        <f t="shared" si="40"/>
        <v/>
      </c>
      <c r="C598" s="18" t="str">
        <f t="shared" si="41"/>
        <v/>
      </c>
      <c r="D598" s="18" t="str">
        <f t="shared" si="42"/>
        <v/>
      </c>
      <c r="E598" s="18" t="str">
        <f t="shared" si="43"/>
        <v/>
      </c>
      <c r="F598" s="189" t="str">
        <f t="shared" si="44"/>
        <v/>
      </c>
    </row>
    <row r="599" spans="1:6">
      <c r="A599" s="190" t="str">
        <f>IF(COUNTIF($A$7:$A$17,COLUMN(VC$1))&lt;&gt;0,COLUMN(VC$1),"")</f>
        <v/>
      </c>
      <c r="B599" s="31" t="str">
        <f t="shared" si="40"/>
        <v/>
      </c>
      <c r="C599" s="18" t="str">
        <f t="shared" si="41"/>
        <v/>
      </c>
      <c r="D599" s="18" t="str">
        <f t="shared" si="42"/>
        <v/>
      </c>
      <c r="E599" s="18" t="str">
        <f t="shared" si="43"/>
        <v/>
      </c>
      <c r="F599" s="189" t="str">
        <f t="shared" si="44"/>
        <v/>
      </c>
    </row>
    <row r="600" spans="1:6">
      <c r="A600" s="190" t="str">
        <f>IF(COUNTIF($A$7:$A$17,COLUMN(VD$1))&lt;&gt;0,COLUMN(VD$1),"")</f>
        <v/>
      </c>
      <c r="B600" s="31" t="str">
        <f t="shared" si="40"/>
        <v/>
      </c>
      <c r="C600" s="18" t="str">
        <f t="shared" si="41"/>
        <v/>
      </c>
      <c r="D600" s="18" t="str">
        <f t="shared" si="42"/>
        <v/>
      </c>
      <c r="E600" s="18" t="str">
        <f t="shared" si="43"/>
        <v/>
      </c>
      <c r="F600" s="189" t="str">
        <f t="shared" si="44"/>
        <v/>
      </c>
    </row>
    <row r="601" spans="1:6">
      <c r="A601" s="190" t="str">
        <f>IF(COUNTIF($A$7:$A$17,COLUMN(VE$1))&lt;&gt;0,COLUMN(VE$1),"")</f>
        <v/>
      </c>
      <c r="B601" s="31" t="str">
        <f t="shared" ref="B601:B664" si="45">IFERROR(VLOOKUP(A601,$A$7:$B$17,2,0),"")</f>
        <v/>
      </c>
      <c r="C601" s="18" t="str">
        <f t="shared" ref="C601:C664" si="46">IF(A601="","",SUMIF($A$7:$A$17,$A601,E$7:E$17))</f>
        <v/>
      </c>
      <c r="D601" s="18" t="str">
        <f t="shared" ref="D601:D664" si="47">IF(A601="","",SUMIF($A$7:$A$17,$A601,F$7:F$17))</f>
        <v/>
      </c>
      <c r="E601" s="18" t="str">
        <f t="shared" ref="E601:E664" si="48">IF(A601="","",SUMIF($A$7:$A$17,$A601,G$7:G$17))</f>
        <v/>
      </c>
      <c r="F601" s="189" t="str">
        <f t="shared" ref="F601:F664" si="49">IF(A601="","",_xlfn.MAXIFS($I$7:$I$17,$A$7:$A$17,A601))</f>
        <v/>
      </c>
    </row>
    <row r="602" spans="1:6">
      <c r="A602" s="190" t="str">
        <f>IF(COUNTIF($A$7:$A$17,COLUMN(VF$1))&lt;&gt;0,COLUMN(VF$1),"")</f>
        <v/>
      </c>
      <c r="B602" s="31" t="str">
        <f t="shared" si="45"/>
        <v/>
      </c>
      <c r="C602" s="18" t="str">
        <f t="shared" si="46"/>
        <v/>
      </c>
      <c r="D602" s="18" t="str">
        <f t="shared" si="47"/>
        <v/>
      </c>
      <c r="E602" s="18" t="str">
        <f t="shared" si="48"/>
        <v/>
      </c>
      <c r="F602" s="189" t="str">
        <f t="shared" si="49"/>
        <v/>
      </c>
    </row>
    <row r="603" spans="1:6">
      <c r="A603" s="190" t="str">
        <f>IF(COUNTIF($A$7:$A$17,COLUMN(VG$1))&lt;&gt;0,COLUMN(VG$1),"")</f>
        <v/>
      </c>
      <c r="B603" s="31" t="str">
        <f t="shared" si="45"/>
        <v/>
      </c>
      <c r="C603" s="18" t="str">
        <f t="shared" si="46"/>
        <v/>
      </c>
      <c r="D603" s="18" t="str">
        <f t="shared" si="47"/>
        <v/>
      </c>
      <c r="E603" s="18" t="str">
        <f t="shared" si="48"/>
        <v/>
      </c>
      <c r="F603" s="189" t="str">
        <f t="shared" si="49"/>
        <v/>
      </c>
    </row>
    <row r="604" spans="1:6">
      <c r="A604" s="190" t="str">
        <f>IF(COUNTIF($A$7:$A$17,COLUMN(VH$1))&lt;&gt;0,COLUMN(VH$1),"")</f>
        <v/>
      </c>
      <c r="B604" s="31" t="str">
        <f t="shared" si="45"/>
        <v/>
      </c>
      <c r="C604" s="18" t="str">
        <f t="shared" si="46"/>
        <v/>
      </c>
      <c r="D604" s="18" t="str">
        <f t="shared" si="47"/>
        <v/>
      </c>
      <c r="E604" s="18" t="str">
        <f t="shared" si="48"/>
        <v/>
      </c>
      <c r="F604" s="189" t="str">
        <f t="shared" si="49"/>
        <v/>
      </c>
    </row>
    <row r="605" spans="1:6">
      <c r="A605" s="190" t="str">
        <f>IF(COUNTIF($A$7:$A$17,COLUMN(VI$1))&lt;&gt;0,COLUMN(VI$1),"")</f>
        <v/>
      </c>
      <c r="B605" s="31" t="str">
        <f t="shared" si="45"/>
        <v/>
      </c>
      <c r="C605" s="18" t="str">
        <f t="shared" si="46"/>
        <v/>
      </c>
      <c r="D605" s="18" t="str">
        <f t="shared" si="47"/>
        <v/>
      </c>
      <c r="E605" s="18" t="str">
        <f t="shared" si="48"/>
        <v/>
      </c>
      <c r="F605" s="189" t="str">
        <f t="shared" si="49"/>
        <v/>
      </c>
    </row>
    <row r="606" spans="1:6">
      <c r="A606" s="190" t="str">
        <f>IF(COUNTIF($A$7:$A$17,COLUMN(VJ$1))&lt;&gt;0,COLUMN(VJ$1),"")</f>
        <v/>
      </c>
      <c r="B606" s="31" t="str">
        <f t="shared" si="45"/>
        <v/>
      </c>
      <c r="C606" s="18" t="str">
        <f t="shared" si="46"/>
        <v/>
      </c>
      <c r="D606" s="18" t="str">
        <f t="shared" si="47"/>
        <v/>
      </c>
      <c r="E606" s="18" t="str">
        <f t="shared" si="48"/>
        <v/>
      </c>
      <c r="F606" s="189" t="str">
        <f t="shared" si="49"/>
        <v/>
      </c>
    </row>
    <row r="607" spans="1:6">
      <c r="A607" s="190" t="str">
        <f>IF(COUNTIF($A$7:$A$17,COLUMN(VK$1))&lt;&gt;0,COLUMN(VK$1),"")</f>
        <v/>
      </c>
      <c r="B607" s="31" t="str">
        <f t="shared" si="45"/>
        <v/>
      </c>
      <c r="C607" s="18" t="str">
        <f t="shared" si="46"/>
        <v/>
      </c>
      <c r="D607" s="18" t="str">
        <f t="shared" si="47"/>
        <v/>
      </c>
      <c r="E607" s="18" t="str">
        <f t="shared" si="48"/>
        <v/>
      </c>
      <c r="F607" s="189" t="str">
        <f t="shared" si="49"/>
        <v/>
      </c>
    </row>
    <row r="608" spans="1:6">
      <c r="A608" s="190" t="str">
        <f>IF(COUNTIF($A$7:$A$17,COLUMN(VL$1))&lt;&gt;0,COLUMN(VL$1),"")</f>
        <v/>
      </c>
      <c r="B608" s="31" t="str">
        <f t="shared" si="45"/>
        <v/>
      </c>
      <c r="C608" s="18" t="str">
        <f t="shared" si="46"/>
        <v/>
      </c>
      <c r="D608" s="18" t="str">
        <f t="shared" si="47"/>
        <v/>
      </c>
      <c r="E608" s="18" t="str">
        <f t="shared" si="48"/>
        <v/>
      </c>
      <c r="F608" s="189" t="str">
        <f t="shared" si="49"/>
        <v/>
      </c>
    </row>
    <row r="609" spans="1:6">
      <c r="A609" s="190" t="str">
        <f>IF(COUNTIF($A$7:$A$17,COLUMN(VM$1))&lt;&gt;0,COLUMN(VM$1),"")</f>
        <v/>
      </c>
      <c r="B609" s="31" t="str">
        <f t="shared" si="45"/>
        <v/>
      </c>
      <c r="C609" s="18" t="str">
        <f t="shared" si="46"/>
        <v/>
      </c>
      <c r="D609" s="18" t="str">
        <f t="shared" si="47"/>
        <v/>
      </c>
      <c r="E609" s="18" t="str">
        <f t="shared" si="48"/>
        <v/>
      </c>
      <c r="F609" s="189" t="str">
        <f t="shared" si="49"/>
        <v/>
      </c>
    </row>
    <row r="610" spans="1:6">
      <c r="A610" s="190" t="str">
        <f>IF(COUNTIF($A$7:$A$17,COLUMN(VN$1))&lt;&gt;0,COLUMN(VN$1),"")</f>
        <v/>
      </c>
      <c r="B610" s="31" t="str">
        <f t="shared" si="45"/>
        <v/>
      </c>
      <c r="C610" s="18" t="str">
        <f t="shared" si="46"/>
        <v/>
      </c>
      <c r="D610" s="18" t="str">
        <f t="shared" si="47"/>
        <v/>
      </c>
      <c r="E610" s="18" t="str">
        <f t="shared" si="48"/>
        <v/>
      </c>
      <c r="F610" s="189" t="str">
        <f t="shared" si="49"/>
        <v/>
      </c>
    </row>
    <row r="611" spans="1:6">
      <c r="A611" s="190" t="str">
        <f>IF(COUNTIF($A$7:$A$17,COLUMN(VO$1))&lt;&gt;0,COLUMN(VO$1),"")</f>
        <v/>
      </c>
      <c r="B611" s="31" t="str">
        <f t="shared" si="45"/>
        <v/>
      </c>
      <c r="C611" s="18" t="str">
        <f t="shared" si="46"/>
        <v/>
      </c>
      <c r="D611" s="18" t="str">
        <f t="shared" si="47"/>
        <v/>
      </c>
      <c r="E611" s="18" t="str">
        <f t="shared" si="48"/>
        <v/>
      </c>
      <c r="F611" s="189" t="str">
        <f t="shared" si="49"/>
        <v/>
      </c>
    </row>
    <row r="612" spans="1:6">
      <c r="A612" s="190" t="str">
        <f>IF(COUNTIF($A$7:$A$17,COLUMN(VP$1))&lt;&gt;0,COLUMN(VP$1),"")</f>
        <v/>
      </c>
      <c r="B612" s="31" t="str">
        <f t="shared" si="45"/>
        <v/>
      </c>
      <c r="C612" s="18" t="str">
        <f t="shared" si="46"/>
        <v/>
      </c>
      <c r="D612" s="18" t="str">
        <f t="shared" si="47"/>
        <v/>
      </c>
      <c r="E612" s="18" t="str">
        <f t="shared" si="48"/>
        <v/>
      </c>
      <c r="F612" s="189" t="str">
        <f t="shared" si="49"/>
        <v/>
      </c>
    </row>
    <row r="613" spans="1:6">
      <c r="A613" s="190" t="str">
        <f>IF(COUNTIF($A$7:$A$17,COLUMN(VQ$1))&lt;&gt;0,COLUMN(VQ$1),"")</f>
        <v/>
      </c>
      <c r="B613" s="31" t="str">
        <f t="shared" si="45"/>
        <v/>
      </c>
      <c r="C613" s="18" t="str">
        <f t="shared" si="46"/>
        <v/>
      </c>
      <c r="D613" s="18" t="str">
        <f t="shared" si="47"/>
        <v/>
      </c>
      <c r="E613" s="18" t="str">
        <f t="shared" si="48"/>
        <v/>
      </c>
      <c r="F613" s="189" t="str">
        <f t="shared" si="49"/>
        <v/>
      </c>
    </row>
    <row r="614" spans="1:6">
      <c r="A614" s="190" t="str">
        <f>IF(COUNTIF($A$7:$A$17,COLUMN(VR$1))&lt;&gt;0,COLUMN(VR$1),"")</f>
        <v/>
      </c>
      <c r="B614" s="31" t="str">
        <f t="shared" si="45"/>
        <v/>
      </c>
      <c r="C614" s="18" t="str">
        <f t="shared" si="46"/>
        <v/>
      </c>
      <c r="D614" s="18" t="str">
        <f t="shared" si="47"/>
        <v/>
      </c>
      <c r="E614" s="18" t="str">
        <f t="shared" si="48"/>
        <v/>
      </c>
      <c r="F614" s="189" t="str">
        <f t="shared" si="49"/>
        <v/>
      </c>
    </row>
    <row r="615" spans="1:6">
      <c r="A615" s="190" t="str">
        <f>IF(COUNTIF($A$7:$A$17,COLUMN(VS$1))&lt;&gt;0,COLUMN(VS$1),"")</f>
        <v/>
      </c>
      <c r="B615" s="31" t="str">
        <f t="shared" si="45"/>
        <v/>
      </c>
      <c r="C615" s="18" t="str">
        <f t="shared" si="46"/>
        <v/>
      </c>
      <c r="D615" s="18" t="str">
        <f t="shared" si="47"/>
        <v/>
      </c>
      <c r="E615" s="18" t="str">
        <f t="shared" si="48"/>
        <v/>
      </c>
      <c r="F615" s="189" t="str">
        <f t="shared" si="49"/>
        <v/>
      </c>
    </row>
    <row r="616" spans="1:6">
      <c r="A616" s="190" t="str">
        <f>IF(COUNTIF($A$7:$A$17,COLUMN(VT$1))&lt;&gt;0,COLUMN(VT$1),"")</f>
        <v/>
      </c>
      <c r="B616" s="31" t="str">
        <f t="shared" si="45"/>
        <v/>
      </c>
      <c r="C616" s="18" t="str">
        <f t="shared" si="46"/>
        <v/>
      </c>
      <c r="D616" s="18" t="str">
        <f t="shared" si="47"/>
        <v/>
      </c>
      <c r="E616" s="18" t="str">
        <f t="shared" si="48"/>
        <v/>
      </c>
      <c r="F616" s="189" t="str">
        <f t="shared" si="49"/>
        <v/>
      </c>
    </row>
    <row r="617" spans="1:6">
      <c r="A617" s="190" t="str">
        <f>IF(COUNTIF($A$7:$A$17,COLUMN(VU$1))&lt;&gt;0,COLUMN(VU$1),"")</f>
        <v/>
      </c>
      <c r="B617" s="31" t="str">
        <f t="shared" si="45"/>
        <v/>
      </c>
      <c r="C617" s="18" t="str">
        <f t="shared" si="46"/>
        <v/>
      </c>
      <c r="D617" s="18" t="str">
        <f t="shared" si="47"/>
        <v/>
      </c>
      <c r="E617" s="18" t="str">
        <f t="shared" si="48"/>
        <v/>
      </c>
      <c r="F617" s="189" t="str">
        <f t="shared" si="49"/>
        <v/>
      </c>
    </row>
    <row r="618" spans="1:6">
      <c r="A618" s="190" t="str">
        <f>IF(COUNTIF($A$7:$A$17,COLUMN(VV$1))&lt;&gt;0,COLUMN(VV$1),"")</f>
        <v/>
      </c>
      <c r="B618" s="31" t="str">
        <f t="shared" si="45"/>
        <v/>
      </c>
      <c r="C618" s="18" t="str">
        <f t="shared" si="46"/>
        <v/>
      </c>
      <c r="D618" s="18" t="str">
        <f t="shared" si="47"/>
        <v/>
      </c>
      <c r="E618" s="18" t="str">
        <f t="shared" si="48"/>
        <v/>
      </c>
      <c r="F618" s="189" t="str">
        <f t="shared" si="49"/>
        <v/>
      </c>
    </row>
    <row r="619" spans="1:6">
      <c r="A619" s="190" t="str">
        <f>IF(COUNTIF($A$7:$A$17,COLUMN(VW$1))&lt;&gt;0,COLUMN(VW$1),"")</f>
        <v/>
      </c>
      <c r="B619" s="31" t="str">
        <f t="shared" si="45"/>
        <v/>
      </c>
      <c r="C619" s="18" t="str">
        <f t="shared" si="46"/>
        <v/>
      </c>
      <c r="D619" s="18" t="str">
        <f t="shared" si="47"/>
        <v/>
      </c>
      <c r="E619" s="18" t="str">
        <f t="shared" si="48"/>
        <v/>
      </c>
      <c r="F619" s="189" t="str">
        <f t="shared" si="49"/>
        <v/>
      </c>
    </row>
    <row r="620" spans="1:6">
      <c r="A620" s="190" t="str">
        <f>IF(COUNTIF($A$7:$A$17,COLUMN(VX$1))&lt;&gt;0,COLUMN(VX$1),"")</f>
        <v/>
      </c>
      <c r="B620" s="31" t="str">
        <f t="shared" si="45"/>
        <v/>
      </c>
      <c r="C620" s="18" t="str">
        <f t="shared" si="46"/>
        <v/>
      </c>
      <c r="D620" s="18" t="str">
        <f t="shared" si="47"/>
        <v/>
      </c>
      <c r="E620" s="18" t="str">
        <f t="shared" si="48"/>
        <v/>
      </c>
      <c r="F620" s="189" t="str">
        <f t="shared" si="49"/>
        <v/>
      </c>
    </row>
    <row r="621" spans="1:6">
      <c r="A621" s="190" t="str">
        <f>IF(COUNTIF($A$7:$A$17,COLUMN(VY$1))&lt;&gt;0,COLUMN(VY$1),"")</f>
        <v/>
      </c>
      <c r="B621" s="31" t="str">
        <f t="shared" si="45"/>
        <v/>
      </c>
      <c r="C621" s="18" t="str">
        <f t="shared" si="46"/>
        <v/>
      </c>
      <c r="D621" s="18" t="str">
        <f t="shared" si="47"/>
        <v/>
      </c>
      <c r="E621" s="18" t="str">
        <f t="shared" si="48"/>
        <v/>
      </c>
      <c r="F621" s="189" t="str">
        <f t="shared" si="49"/>
        <v/>
      </c>
    </row>
    <row r="622" spans="1:6">
      <c r="A622" s="190" t="str">
        <f>IF(COUNTIF($A$7:$A$17,COLUMN(VZ$1))&lt;&gt;0,COLUMN(VZ$1),"")</f>
        <v/>
      </c>
      <c r="B622" s="31" t="str">
        <f t="shared" si="45"/>
        <v/>
      </c>
      <c r="C622" s="18" t="str">
        <f t="shared" si="46"/>
        <v/>
      </c>
      <c r="D622" s="18" t="str">
        <f t="shared" si="47"/>
        <v/>
      </c>
      <c r="E622" s="18" t="str">
        <f t="shared" si="48"/>
        <v/>
      </c>
      <c r="F622" s="189" t="str">
        <f t="shared" si="49"/>
        <v/>
      </c>
    </row>
    <row r="623" spans="1:6">
      <c r="A623" s="190" t="str">
        <f>IF(COUNTIF($A$7:$A$17,COLUMN(WA$1))&lt;&gt;0,COLUMN(WA$1),"")</f>
        <v/>
      </c>
      <c r="B623" s="31" t="str">
        <f t="shared" si="45"/>
        <v/>
      </c>
      <c r="C623" s="18" t="str">
        <f t="shared" si="46"/>
        <v/>
      </c>
      <c r="D623" s="18" t="str">
        <f t="shared" si="47"/>
        <v/>
      </c>
      <c r="E623" s="18" t="str">
        <f t="shared" si="48"/>
        <v/>
      </c>
      <c r="F623" s="189" t="str">
        <f t="shared" si="49"/>
        <v/>
      </c>
    </row>
    <row r="624" spans="1:6">
      <c r="A624" s="190" t="str">
        <f>IF(COUNTIF($A$7:$A$17,COLUMN(WB$1))&lt;&gt;0,COLUMN(WB$1),"")</f>
        <v/>
      </c>
      <c r="B624" s="31" t="str">
        <f t="shared" si="45"/>
        <v/>
      </c>
      <c r="C624" s="18" t="str">
        <f t="shared" si="46"/>
        <v/>
      </c>
      <c r="D624" s="18" t="str">
        <f t="shared" si="47"/>
        <v/>
      </c>
      <c r="E624" s="18" t="str">
        <f t="shared" si="48"/>
        <v/>
      </c>
      <c r="F624" s="189" t="str">
        <f t="shared" si="49"/>
        <v/>
      </c>
    </row>
    <row r="625" spans="1:6">
      <c r="A625" s="190" t="str">
        <f>IF(COUNTIF($A$7:$A$17,COLUMN(WC$1))&lt;&gt;0,COLUMN(WC$1),"")</f>
        <v/>
      </c>
      <c r="B625" s="31" t="str">
        <f t="shared" si="45"/>
        <v/>
      </c>
      <c r="C625" s="18" t="str">
        <f t="shared" si="46"/>
        <v/>
      </c>
      <c r="D625" s="18" t="str">
        <f t="shared" si="47"/>
        <v/>
      </c>
      <c r="E625" s="18" t="str">
        <f t="shared" si="48"/>
        <v/>
      </c>
      <c r="F625" s="189" t="str">
        <f t="shared" si="49"/>
        <v/>
      </c>
    </row>
    <row r="626" spans="1:6">
      <c r="A626" s="190" t="str">
        <f>IF(COUNTIF($A$7:$A$17,COLUMN(WD$1))&lt;&gt;0,COLUMN(WD$1),"")</f>
        <v/>
      </c>
      <c r="B626" s="31" t="str">
        <f t="shared" si="45"/>
        <v/>
      </c>
      <c r="C626" s="18" t="str">
        <f t="shared" si="46"/>
        <v/>
      </c>
      <c r="D626" s="18" t="str">
        <f t="shared" si="47"/>
        <v/>
      </c>
      <c r="E626" s="18" t="str">
        <f t="shared" si="48"/>
        <v/>
      </c>
      <c r="F626" s="189" t="str">
        <f t="shared" si="49"/>
        <v/>
      </c>
    </row>
    <row r="627" spans="1:6">
      <c r="A627" s="190" t="str">
        <f>IF(COUNTIF($A$7:$A$17,COLUMN(WE$1))&lt;&gt;0,COLUMN(WE$1),"")</f>
        <v/>
      </c>
      <c r="B627" s="31" t="str">
        <f t="shared" si="45"/>
        <v/>
      </c>
      <c r="C627" s="18" t="str">
        <f t="shared" si="46"/>
        <v/>
      </c>
      <c r="D627" s="18" t="str">
        <f t="shared" si="47"/>
        <v/>
      </c>
      <c r="E627" s="18" t="str">
        <f t="shared" si="48"/>
        <v/>
      </c>
      <c r="F627" s="189" t="str">
        <f t="shared" si="49"/>
        <v/>
      </c>
    </row>
    <row r="628" spans="1:6">
      <c r="A628" s="190" t="str">
        <f>IF(COUNTIF($A$7:$A$17,COLUMN(WF$1))&lt;&gt;0,COLUMN(WF$1),"")</f>
        <v/>
      </c>
      <c r="B628" s="31" t="str">
        <f t="shared" si="45"/>
        <v/>
      </c>
      <c r="C628" s="18" t="str">
        <f t="shared" si="46"/>
        <v/>
      </c>
      <c r="D628" s="18" t="str">
        <f t="shared" si="47"/>
        <v/>
      </c>
      <c r="E628" s="18" t="str">
        <f t="shared" si="48"/>
        <v/>
      </c>
      <c r="F628" s="189" t="str">
        <f t="shared" si="49"/>
        <v/>
      </c>
    </row>
    <row r="629" spans="1:6">
      <c r="A629" s="190" t="str">
        <f>IF(COUNTIF($A$7:$A$17,COLUMN(WG$1))&lt;&gt;0,COLUMN(WG$1),"")</f>
        <v/>
      </c>
      <c r="B629" s="31" t="str">
        <f t="shared" si="45"/>
        <v/>
      </c>
      <c r="C629" s="18" t="str">
        <f t="shared" si="46"/>
        <v/>
      </c>
      <c r="D629" s="18" t="str">
        <f t="shared" si="47"/>
        <v/>
      </c>
      <c r="E629" s="18" t="str">
        <f t="shared" si="48"/>
        <v/>
      </c>
      <c r="F629" s="189" t="str">
        <f t="shared" si="49"/>
        <v/>
      </c>
    </row>
    <row r="630" spans="1:6">
      <c r="A630" s="190" t="str">
        <f>IF(COUNTIF($A$7:$A$17,COLUMN(WH$1))&lt;&gt;0,COLUMN(WH$1),"")</f>
        <v/>
      </c>
      <c r="B630" s="31" t="str">
        <f t="shared" si="45"/>
        <v/>
      </c>
      <c r="C630" s="18" t="str">
        <f t="shared" si="46"/>
        <v/>
      </c>
      <c r="D630" s="18" t="str">
        <f t="shared" si="47"/>
        <v/>
      </c>
      <c r="E630" s="18" t="str">
        <f t="shared" si="48"/>
        <v/>
      </c>
      <c r="F630" s="189" t="str">
        <f t="shared" si="49"/>
        <v/>
      </c>
    </row>
    <row r="631" spans="1:6">
      <c r="A631" s="190" t="str">
        <f>IF(COUNTIF($A$7:$A$17,COLUMN(WI$1))&lt;&gt;0,COLUMN(WI$1),"")</f>
        <v/>
      </c>
      <c r="B631" s="31" t="str">
        <f t="shared" si="45"/>
        <v/>
      </c>
      <c r="C631" s="18" t="str">
        <f t="shared" si="46"/>
        <v/>
      </c>
      <c r="D631" s="18" t="str">
        <f t="shared" si="47"/>
        <v/>
      </c>
      <c r="E631" s="18" t="str">
        <f t="shared" si="48"/>
        <v/>
      </c>
      <c r="F631" s="189" t="str">
        <f t="shared" si="49"/>
        <v/>
      </c>
    </row>
    <row r="632" spans="1:6">
      <c r="A632" s="190" t="str">
        <f>IF(COUNTIF($A$7:$A$17,COLUMN(WJ$1))&lt;&gt;0,COLUMN(WJ$1),"")</f>
        <v/>
      </c>
      <c r="B632" s="31" t="str">
        <f t="shared" si="45"/>
        <v/>
      </c>
      <c r="C632" s="18" t="str">
        <f t="shared" si="46"/>
        <v/>
      </c>
      <c r="D632" s="18" t="str">
        <f t="shared" si="47"/>
        <v/>
      </c>
      <c r="E632" s="18" t="str">
        <f t="shared" si="48"/>
        <v/>
      </c>
      <c r="F632" s="189" t="str">
        <f t="shared" si="49"/>
        <v/>
      </c>
    </row>
    <row r="633" spans="1:6">
      <c r="A633" s="190" t="str">
        <f>IF(COUNTIF($A$7:$A$17,COLUMN(WK$1))&lt;&gt;0,COLUMN(WK$1),"")</f>
        <v/>
      </c>
      <c r="B633" s="31" t="str">
        <f t="shared" si="45"/>
        <v/>
      </c>
      <c r="C633" s="18" t="str">
        <f t="shared" si="46"/>
        <v/>
      </c>
      <c r="D633" s="18" t="str">
        <f t="shared" si="47"/>
        <v/>
      </c>
      <c r="E633" s="18" t="str">
        <f t="shared" si="48"/>
        <v/>
      </c>
      <c r="F633" s="189" t="str">
        <f t="shared" si="49"/>
        <v/>
      </c>
    </row>
    <row r="634" spans="1:6">
      <c r="A634" s="190" t="str">
        <f>IF(COUNTIF($A$7:$A$17,COLUMN(WL$1))&lt;&gt;0,COLUMN(WL$1),"")</f>
        <v/>
      </c>
      <c r="B634" s="31" t="str">
        <f t="shared" si="45"/>
        <v/>
      </c>
      <c r="C634" s="18" t="str">
        <f t="shared" si="46"/>
        <v/>
      </c>
      <c r="D634" s="18" t="str">
        <f t="shared" si="47"/>
        <v/>
      </c>
      <c r="E634" s="18" t="str">
        <f t="shared" si="48"/>
        <v/>
      </c>
      <c r="F634" s="189" t="str">
        <f t="shared" si="49"/>
        <v/>
      </c>
    </row>
    <row r="635" spans="1:6">
      <c r="A635" s="190" t="str">
        <f>IF(COUNTIF($A$7:$A$17,COLUMN(WM$1))&lt;&gt;0,COLUMN(WM$1),"")</f>
        <v/>
      </c>
      <c r="B635" s="31" t="str">
        <f t="shared" si="45"/>
        <v/>
      </c>
      <c r="C635" s="18" t="str">
        <f t="shared" si="46"/>
        <v/>
      </c>
      <c r="D635" s="18" t="str">
        <f t="shared" si="47"/>
        <v/>
      </c>
      <c r="E635" s="18" t="str">
        <f t="shared" si="48"/>
        <v/>
      </c>
      <c r="F635" s="189" t="str">
        <f t="shared" si="49"/>
        <v/>
      </c>
    </row>
    <row r="636" spans="1:6">
      <c r="A636" s="190" t="str">
        <f>IF(COUNTIF($A$7:$A$17,COLUMN(WN$1))&lt;&gt;0,COLUMN(WN$1),"")</f>
        <v/>
      </c>
      <c r="B636" s="31" t="str">
        <f t="shared" si="45"/>
        <v/>
      </c>
      <c r="C636" s="18" t="str">
        <f t="shared" si="46"/>
        <v/>
      </c>
      <c r="D636" s="18" t="str">
        <f t="shared" si="47"/>
        <v/>
      </c>
      <c r="E636" s="18" t="str">
        <f t="shared" si="48"/>
        <v/>
      </c>
      <c r="F636" s="189" t="str">
        <f t="shared" si="49"/>
        <v/>
      </c>
    </row>
    <row r="637" spans="1:6">
      <c r="A637" s="190" t="str">
        <f>IF(COUNTIF($A$7:$A$17,COLUMN(WO$1))&lt;&gt;0,COLUMN(WO$1),"")</f>
        <v/>
      </c>
      <c r="B637" s="31" t="str">
        <f t="shared" si="45"/>
        <v/>
      </c>
      <c r="C637" s="18" t="str">
        <f t="shared" si="46"/>
        <v/>
      </c>
      <c r="D637" s="18" t="str">
        <f t="shared" si="47"/>
        <v/>
      </c>
      <c r="E637" s="18" t="str">
        <f t="shared" si="48"/>
        <v/>
      </c>
      <c r="F637" s="189" t="str">
        <f t="shared" si="49"/>
        <v/>
      </c>
    </row>
    <row r="638" spans="1:6">
      <c r="A638" s="190" t="str">
        <f>IF(COUNTIF($A$7:$A$17,COLUMN(WP$1))&lt;&gt;0,COLUMN(WP$1),"")</f>
        <v/>
      </c>
      <c r="B638" s="31" t="str">
        <f t="shared" si="45"/>
        <v/>
      </c>
      <c r="C638" s="18" t="str">
        <f t="shared" si="46"/>
        <v/>
      </c>
      <c r="D638" s="18" t="str">
        <f t="shared" si="47"/>
        <v/>
      </c>
      <c r="E638" s="18" t="str">
        <f t="shared" si="48"/>
        <v/>
      </c>
      <c r="F638" s="189" t="str">
        <f t="shared" si="49"/>
        <v/>
      </c>
    </row>
    <row r="639" spans="1:6">
      <c r="A639" s="190" t="str">
        <f>IF(COUNTIF($A$7:$A$17,COLUMN(WQ$1))&lt;&gt;0,COLUMN(WQ$1),"")</f>
        <v/>
      </c>
      <c r="B639" s="31" t="str">
        <f t="shared" si="45"/>
        <v/>
      </c>
      <c r="C639" s="18" t="str">
        <f t="shared" si="46"/>
        <v/>
      </c>
      <c r="D639" s="18" t="str">
        <f t="shared" si="47"/>
        <v/>
      </c>
      <c r="E639" s="18" t="str">
        <f t="shared" si="48"/>
        <v/>
      </c>
      <c r="F639" s="189" t="str">
        <f t="shared" si="49"/>
        <v/>
      </c>
    </row>
    <row r="640" spans="1:6">
      <c r="A640" s="190" t="str">
        <f>IF(COUNTIF($A$7:$A$17,COLUMN(WR$1))&lt;&gt;0,COLUMN(WR$1),"")</f>
        <v/>
      </c>
      <c r="B640" s="31" t="str">
        <f t="shared" si="45"/>
        <v/>
      </c>
      <c r="C640" s="18" t="str">
        <f t="shared" si="46"/>
        <v/>
      </c>
      <c r="D640" s="18" t="str">
        <f t="shared" si="47"/>
        <v/>
      </c>
      <c r="E640" s="18" t="str">
        <f t="shared" si="48"/>
        <v/>
      </c>
      <c r="F640" s="189" t="str">
        <f t="shared" si="49"/>
        <v/>
      </c>
    </row>
    <row r="641" spans="1:6">
      <c r="A641" s="190" t="str">
        <f>IF(COUNTIF($A$7:$A$17,COLUMN(WS$1))&lt;&gt;0,COLUMN(WS$1),"")</f>
        <v/>
      </c>
      <c r="B641" s="31" t="str">
        <f t="shared" si="45"/>
        <v/>
      </c>
      <c r="C641" s="18" t="str">
        <f t="shared" si="46"/>
        <v/>
      </c>
      <c r="D641" s="18" t="str">
        <f t="shared" si="47"/>
        <v/>
      </c>
      <c r="E641" s="18" t="str">
        <f t="shared" si="48"/>
        <v/>
      </c>
      <c r="F641" s="189" t="str">
        <f t="shared" si="49"/>
        <v/>
      </c>
    </row>
    <row r="642" spans="1:6">
      <c r="A642" s="190" t="str">
        <f>IF(COUNTIF($A$7:$A$17,COLUMN(WT$1))&lt;&gt;0,COLUMN(WT$1),"")</f>
        <v/>
      </c>
      <c r="B642" s="31" t="str">
        <f t="shared" si="45"/>
        <v/>
      </c>
      <c r="C642" s="18" t="str">
        <f t="shared" si="46"/>
        <v/>
      </c>
      <c r="D642" s="18" t="str">
        <f t="shared" si="47"/>
        <v/>
      </c>
      <c r="E642" s="18" t="str">
        <f t="shared" si="48"/>
        <v/>
      </c>
      <c r="F642" s="189" t="str">
        <f t="shared" si="49"/>
        <v/>
      </c>
    </row>
    <row r="643" spans="1:6">
      <c r="A643" s="190" t="str">
        <f>IF(COUNTIF($A$7:$A$17,COLUMN(WU$1))&lt;&gt;0,COLUMN(WU$1),"")</f>
        <v/>
      </c>
      <c r="B643" s="31" t="str">
        <f t="shared" si="45"/>
        <v/>
      </c>
      <c r="C643" s="18" t="str">
        <f t="shared" si="46"/>
        <v/>
      </c>
      <c r="D643" s="18" t="str">
        <f t="shared" si="47"/>
        <v/>
      </c>
      <c r="E643" s="18" t="str">
        <f t="shared" si="48"/>
        <v/>
      </c>
      <c r="F643" s="189" t="str">
        <f t="shared" si="49"/>
        <v/>
      </c>
    </row>
    <row r="644" spans="1:6">
      <c r="A644" s="190" t="str">
        <f>IF(COUNTIF($A$7:$A$17,COLUMN(WV$1))&lt;&gt;0,COLUMN(WV$1),"")</f>
        <v/>
      </c>
      <c r="B644" s="31" t="str">
        <f t="shared" si="45"/>
        <v/>
      </c>
      <c r="C644" s="18" t="str">
        <f t="shared" si="46"/>
        <v/>
      </c>
      <c r="D644" s="18" t="str">
        <f t="shared" si="47"/>
        <v/>
      </c>
      <c r="E644" s="18" t="str">
        <f t="shared" si="48"/>
        <v/>
      </c>
      <c r="F644" s="189" t="str">
        <f t="shared" si="49"/>
        <v/>
      </c>
    </row>
    <row r="645" spans="1:6">
      <c r="A645" s="190" t="str">
        <f>IF(COUNTIF($A$7:$A$17,COLUMN(WW$1))&lt;&gt;0,COLUMN(WW$1),"")</f>
        <v/>
      </c>
      <c r="B645" s="31" t="str">
        <f t="shared" si="45"/>
        <v/>
      </c>
      <c r="C645" s="18" t="str">
        <f t="shared" si="46"/>
        <v/>
      </c>
      <c r="D645" s="18" t="str">
        <f t="shared" si="47"/>
        <v/>
      </c>
      <c r="E645" s="18" t="str">
        <f t="shared" si="48"/>
        <v/>
      </c>
      <c r="F645" s="189" t="str">
        <f t="shared" si="49"/>
        <v/>
      </c>
    </row>
    <row r="646" spans="1:6">
      <c r="A646" s="190" t="str">
        <f>IF(COUNTIF($A$7:$A$17,COLUMN(WX$1))&lt;&gt;0,COLUMN(WX$1),"")</f>
        <v/>
      </c>
      <c r="B646" s="31" t="str">
        <f t="shared" si="45"/>
        <v/>
      </c>
      <c r="C646" s="18" t="str">
        <f t="shared" si="46"/>
        <v/>
      </c>
      <c r="D646" s="18" t="str">
        <f t="shared" si="47"/>
        <v/>
      </c>
      <c r="E646" s="18" t="str">
        <f t="shared" si="48"/>
        <v/>
      </c>
      <c r="F646" s="189" t="str">
        <f t="shared" si="49"/>
        <v/>
      </c>
    </row>
    <row r="647" spans="1:6">
      <c r="A647" s="190" t="str">
        <f>IF(COUNTIF($A$7:$A$17,COLUMN(WY$1))&lt;&gt;0,COLUMN(WY$1),"")</f>
        <v/>
      </c>
      <c r="B647" s="31" t="str">
        <f t="shared" si="45"/>
        <v/>
      </c>
      <c r="C647" s="18" t="str">
        <f t="shared" si="46"/>
        <v/>
      </c>
      <c r="D647" s="18" t="str">
        <f t="shared" si="47"/>
        <v/>
      </c>
      <c r="E647" s="18" t="str">
        <f t="shared" si="48"/>
        <v/>
      </c>
      <c r="F647" s="189" t="str">
        <f t="shared" si="49"/>
        <v/>
      </c>
    </row>
    <row r="648" spans="1:6">
      <c r="A648" s="190" t="str">
        <f>IF(COUNTIF($A$7:$A$17,COLUMN(WZ$1))&lt;&gt;0,COLUMN(WZ$1),"")</f>
        <v/>
      </c>
      <c r="B648" s="31" t="str">
        <f t="shared" si="45"/>
        <v/>
      </c>
      <c r="C648" s="18" t="str">
        <f t="shared" si="46"/>
        <v/>
      </c>
      <c r="D648" s="18" t="str">
        <f t="shared" si="47"/>
        <v/>
      </c>
      <c r="E648" s="18" t="str">
        <f t="shared" si="48"/>
        <v/>
      </c>
      <c r="F648" s="189" t="str">
        <f t="shared" si="49"/>
        <v/>
      </c>
    </row>
    <row r="649" spans="1:6">
      <c r="A649" s="190" t="str">
        <f>IF(COUNTIF($A$7:$A$17,COLUMN(XA$1))&lt;&gt;0,COLUMN(XA$1),"")</f>
        <v/>
      </c>
      <c r="B649" s="31" t="str">
        <f t="shared" si="45"/>
        <v/>
      </c>
      <c r="C649" s="18" t="str">
        <f t="shared" si="46"/>
        <v/>
      </c>
      <c r="D649" s="18" t="str">
        <f t="shared" si="47"/>
        <v/>
      </c>
      <c r="E649" s="18" t="str">
        <f t="shared" si="48"/>
        <v/>
      </c>
      <c r="F649" s="189" t="str">
        <f t="shared" si="49"/>
        <v/>
      </c>
    </row>
    <row r="650" spans="1:6">
      <c r="A650" s="190" t="str">
        <f>IF(COUNTIF($A$7:$A$17,COLUMN(XB$1))&lt;&gt;0,COLUMN(XB$1),"")</f>
        <v/>
      </c>
      <c r="B650" s="31" t="str">
        <f t="shared" si="45"/>
        <v/>
      </c>
      <c r="C650" s="18" t="str">
        <f t="shared" si="46"/>
        <v/>
      </c>
      <c r="D650" s="18" t="str">
        <f t="shared" si="47"/>
        <v/>
      </c>
      <c r="E650" s="18" t="str">
        <f t="shared" si="48"/>
        <v/>
      </c>
      <c r="F650" s="189" t="str">
        <f t="shared" si="49"/>
        <v/>
      </c>
    </row>
    <row r="651" spans="1:6">
      <c r="A651" s="190" t="str">
        <f>IF(COUNTIF($A$7:$A$17,COLUMN(XC$1))&lt;&gt;0,COLUMN(XC$1),"")</f>
        <v/>
      </c>
      <c r="B651" s="31" t="str">
        <f t="shared" si="45"/>
        <v/>
      </c>
      <c r="C651" s="18" t="str">
        <f t="shared" si="46"/>
        <v/>
      </c>
      <c r="D651" s="18" t="str">
        <f t="shared" si="47"/>
        <v/>
      </c>
      <c r="E651" s="18" t="str">
        <f t="shared" si="48"/>
        <v/>
      </c>
      <c r="F651" s="189" t="str">
        <f t="shared" si="49"/>
        <v/>
      </c>
    </row>
    <row r="652" spans="1:6">
      <c r="A652" s="190" t="str">
        <f>IF(COUNTIF($A$7:$A$17,COLUMN(XD$1))&lt;&gt;0,COLUMN(XD$1),"")</f>
        <v/>
      </c>
      <c r="B652" s="31" t="str">
        <f t="shared" si="45"/>
        <v/>
      </c>
      <c r="C652" s="18" t="str">
        <f t="shared" si="46"/>
        <v/>
      </c>
      <c r="D652" s="18" t="str">
        <f t="shared" si="47"/>
        <v/>
      </c>
      <c r="E652" s="18" t="str">
        <f t="shared" si="48"/>
        <v/>
      </c>
      <c r="F652" s="189" t="str">
        <f t="shared" si="49"/>
        <v/>
      </c>
    </row>
    <row r="653" spans="1:6">
      <c r="A653" s="190" t="str">
        <f>IF(COUNTIF($A$7:$A$17,COLUMN(XE$1))&lt;&gt;0,COLUMN(XE$1),"")</f>
        <v/>
      </c>
      <c r="B653" s="31" t="str">
        <f t="shared" si="45"/>
        <v/>
      </c>
      <c r="C653" s="18" t="str">
        <f t="shared" si="46"/>
        <v/>
      </c>
      <c r="D653" s="18" t="str">
        <f t="shared" si="47"/>
        <v/>
      </c>
      <c r="E653" s="18" t="str">
        <f t="shared" si="48"/>
        <v/>
      </c>
      <c r="F653" s="189" t="str">
        <f t="shared" si="49"/>
        <v/>
      </c>
    </row>
    <row r="654" spans="1:6">
      <c r="A654" s="190" t="str">
        <f>IF(COUNTIF($A$7:$A$17,COLUMN(XF$1))&lt;&gt;0,COLUMN(XF$1),"")</f>
        <v/>
      </c>
      <c r="B654" s="31" t="str">
        <f t="shared" si="45"/>
        <v/>
      </c>
      <c r="C654" s="18" t="str">
        <f t="shared" si="46"/>
        <v/>
      </c>
      <c r="D654" s="18" t="str">
        <f t="shared" si="47"/>
        <v/>
      </c>
      <c r="E654" s="18" t="str">
        <f t="shared" si="48"/>
        <v/>
      </c>
      <c r="F654" s="189" t="str">
        <f t="shared" si="49"/>
        <v/>
      </c>
    </row>
    <row r="655" spans="1:6">
      <c r="A655" s="190" t="str">
        <f>IF(COUNTIF($A$7:$A$17,COLUMN(XG$1))&lt;&gt;0,COLUMN(XG$1),"")</f>
        <v/>
      </c>
      <c r="B655" s="31" t="str">
        <f t="shared" si="45"/>
        <v/>
      </c>
      <c r="C655" s="18" t="str">
        <f t="shared" si="46"/>
        <v/>
      </c>
      <c r="D655" s="18" t="str">
        <f t="shared" si="47"/>
        <v/>
      </c>
      <c r="E655" s="18" t="str">
        <f t="shared" si="48"/>
        <v/>
      </c>
      <c r="F655" s="189" t="str">
        <f t="shared" si="49"/>
        <v/>
      </c>
    </row>
    <row r="656" spans="1:6">
      <c r="A656" s="190" t="str">
        <f>IF(COUNTIF($A$7:$A$17,COLUMN(XH$1))&lt;&gt;0,COLUMN(XH$1),"")</f>
        <v/>
      </c>
      <c r="B656" s="31" t="str">
        <f t="shared" si="45"/>
        <v/>
      </c>
      <c r="C656" s="18" t="str">
        <f t="shared" si="46"/>
        <v/>
      </c>
      <c r="D656" s="18" t="str">
        <f t="shared" si="47"/>
        <v/>
      </c>
      <c r="E656" s="18" t="str">
        <f t="shared" si="48"/>
        <v/>
      </c>
      <c r="F656" s="189" t="str">
        <f t="shared" si="49"/>
        <v/>
      </c>
    </row>
    <row r="657" spans="1:6">
      <c r="A657" s="190" t="str">
        <f>IF(COUNTIF($A$7:$A$17,COLUMN(XI$1))&lt;&gt;0,COLUMN(XI$1),"")</f>
        <v/>
      </c>
      <c r="B657" s="31" t="str">
        <f t="shared" si="45"/>
        <v/>
      </c>
      <c r="C657" s="18" t="str">
        <f t="shared" si="46"/>
        <v/>
      </c>
      <c r="D657" s="18" t="str">
        <f t="shared" si="47"/>
        <v/>
      </c>
      <c r="E657" s="18" t="str">
        <f t="shared" si="48"/>
        <v/>
      </c>
      <c r="F657" s="189" t="str">
        <f t="shared" si="49"/>
        <v/>
      </c>
    </row>
    <row r="658" spans="1:6">
      <c r="A658" s="190" t="str">
        <f>IF(COUNTIF($A$7:$A$17,COLUMN(XJ$1))&lt;&gt;0,COLUMN(XJ$1),"")</f>
        <v/>
      </c>
      <c r="B658" s="31" t="str">
        <f t="shared" si="45"/>
        <v/>
      </c>
      <c r="C658" s="18" t="str">
        <f t="shared" si="46"/>
        <v/>
      </c>
      <c r="D658" s="18" t="str">
        <f t="shared" si="47"/>
        <v/>
      </c>
      <c r="E658" s="18" t="str">
        <f t="shared" si="48"/>
        <v/>
      </c>
      <c r="F658" s="189" t="str">
        <f t="shared" si="49"/>
        <v/>
      </c>
    </row>
    <row r="659" spans="1:6">
      <c r="A659" s="190" t="str">
        <f>IF(COUNTIF($A$7:$A$17,COLUMN(XK$1))&lt;&gt;0,COLUMN(XK$1),"")</f>
        <v/>
      </c>
      <c r="B659" s="31" t="str">
        <f t="shared" si="45"/>
        <v/>
      </c>
      <c r="C659" s="18" t="str">
        <f t="shared" si="46"/>
        <v/>
      </c>
      <c r="D659" s="18" t="str">
        <f t="shared" si="47"/>
        <v/>
      </c>
      <c r="E659" s="18" t="str">
        <f t="shared" si="48"/>
        <v/>
      </c>
      <c r="F659" s="189" t="str">
        <f t="shared" si="49"/>
        <v/>
      </c>
    </row>
    <row r="660" spans="1:6">
      <c r="A660" s="190" t="str">
        <f>IF(COUNTIF($A$7:$A$17,COLUMN(XL$1))&lt;&gt;0,COLUMN(XL$1),"")</f>
        <v/>
      </c>
      <c r="B660" s="31" t="str">
        <f t="shared" si="45"/>
        <v/>
      </c>
      <c r="C660" s="18" t="str">
        <f t="shared" si="46"/>
        <v/>
      </c>
      <c r="D660" s="18" t="str">
        <f t="shared" si="47"/>
        <v/>
      </c>
      <c r="E660" s="18" t="str">
        <f t="shared" si="48"/>
        <v/>
      </c>
      <c r="F660" s="189" t="str">
        <f t="shared" si="49"/>
        <v/>
      </c>
    </row>
    <row r="661" spans="1:6">
      <c r="A661" s="190" t="str">
        <f>IF(COUNTIF($A$7:$A$17,COLUMN(XM$1))&lt;&gt;0,COLUMN(XM$1),"")</f>
        <v/>
      </c>
      <c r="B661" s="31" t="str">
        <f t="shared" si="45"/>
        <v/>
      </c>
      <c r="C661" s="18" t="str">
        <f t="shared" si="46"/>
        <v/>
      </c>
      <c r="D661" s="18" t="str">
        <f t="shared" si="47"/>
        <v/>
      </c>
      <c r="E661" s="18" t="str">
        <f t="shared" si="48"/>
        <v/>
      </c>
      <c r="F661" s="189" t="str">
        <f t="shared" si="49"/>
        <v/>
      </c>
    </row>
    <row r="662" spans="1:6">
      <c r="A662" s="190" t="str">
        <f>IF(COUNTIF($A$7:$A$17,COLUMN(XN$1))&lt;&gt;0,COLUMN(XN$1),"")</f>
        <v/>
      </c>
      <c r="B662" s="31" t="str">
        <f t="shared" si="45"/>
        <v/>
      </c>
      <c r="C662" s="18" t="str">
        <f t="shared" si="46"/>
        <v/>
      </c>
      <c r="D662" s="18" t="str">
        <f t="shared" si="47"/>
        <v/>
      </c>
      <c r="E662" s="18" t="str">
        <f t="shared" si="48"/>
        <v/>
      </c>
      <c r="F662" s="189" t="str">
        <f t="shared" si="49"/>
        <v/>
      </c>
    </row>
    <row r="663" spans="1:6">
      <c r="A663" s="190" t="str">
        <f>IF(COUNTIF($A$7:$A$17,COLUMN(XO$1))&lt;&gt;0,COLUMN(XO$1),"")</f>
        <v/>
      </c>
      <c r="B663" s="31" t="str">
        <f t="shared" si="45"/>
        <v/>
      </c>
      <c r="C663" s="18" t="str">
        <f t="shared" si="46"/>
        <v/>
      </c>
      <c r="D663" s="18" t="str">
        <f t="shared" si="47"/>
        <v/>
      </c>
      <c r="E663" s="18" t="str">
        <f t="shared" si="48"/>
        <v/>
      </c>
      <c r="F663" s="189" t="str">
        <f t="shared" si="49"/>
        <v/>
      </c>
    </row>
    <row r="664" spans="1:6">
      <c r="A664" s="190" t="str">
        <f>IF(COUNTIF($A$7:$A$17,COLUMN(XP$1))&lt;&gt;0,COLUMN(XP$1),"")</f>
        <v/>
      </c>
      <c r="B664" s="31" t="str">
        <f t="shared" si="45"/>
        <v/>
      </c>
      <c r="C664" s="18" t="str">
        <f t="shared" si="46"/>
        <v/>
      </c>
      <c r="D664" s="18" t="str">
        <f t="shared" si="47"/>
        <v/>
      </c>
      <c r="E664" s="18" t="str">
        <f t="shared" si="48"/>
        <v/>
      </c>
      <c r="F664" s="189" t="str">
        <f t="shared" si="49"/>
        <v/>
      </c>
    </row>
    <row r="665" spans="1:6">
      <c r="A665" s="190" t="str">
        <f>IF(COUNTIF($A$7:$A$17,COLUMN(XQ$1))&lt;&gt;0,COLUMN(XQ$1),"")</f>
        <v/>
      </c>
      <c r="B665" s="31" t="str">
        <f t="shared" ref="B665:B728" si="50">IFERROR(VLOOKUP(A665,$A$7:$B$17,2,0),"")</f>
        <v/>
      </c>
      <c r="C665" s="18" t="str">
        <f t="shared" ref="C665:C728" si="51">IF(A665="","",SUMIF($A$7:$A$17,$A665,E$7:E$17))</f>
        <v/>
      </c>
      <c r="D665" s="18" t="str">
        <f t="shared" ref="D665:D728" si="52">IF(A665="","",SUMIF($A$7:$A$17,$A665,F$7:F$17))</f>
        <v/>
      </c>
      <c r="E665" s="18" t="str">
        <f t="shared" ref="E665:E728" si="53">IF(A665="","",SUMIF($A$7:$A$17,$A665,G$7:G$17))</f>
        <v/>
      </c>
      <c r="F665" s="189" t="str">
        <f t="shared" ref="F665:F728" si="54">IF(A665="","",_xlfn.MAXIFS($I$7:$I$17,$A$7:$A$17,A665))</f>
        <v/>
      </c>
    </row>
    <row r="666" spans="1:6">
      <c r="A666" s="190" t="str">
        <f>IF(COUNTIF($A$7:$A$17,COLUMN(XR$1))&lt;&gt;0,COLUMN(XR$1),"")</f>
        <v/>
      </c>
      <c r="B666" s="31" t="str">
        <f t="shared" si="50"/>
        <v/>
      </c>
      <c r="C666" s="18" t="str">
        <f t="shared" si="51"/>
        <v/>
      </c>
      <c r="D666" s="18" t="str">
        <f t="shared" si="52"/>
        <v/>
      </c>
      <c r="E666" s="18" t="str">
        <f t="shared" si="53"/>
        <v/>
      </c>
      <c r="F666" s="189" t="str">
        <f t="shared" si="54"/>
        <v/>
      </c>
    </row>
    <row r="667" spans="1:6">
      <c r="A667" s="190" t="str">
        <f>IF(COUNTIF($A$7:$A$17,COLUMN(XS$1))&lt;&gt;0,COLUMN(XS$1),"")</f>
        <v/>
      </c>
      <c r="B667" s="31" t="str">
        <f t="shared" si="50"/>
        <v/>
      </c>
      <c r="C667" s="18" t="str">
        <f t="shared" si="51"/>
        <v/>
      </c>
      <c r="D667" s="18" t="str">
        <f t="shared" si="52"/>
        <v/>
      </c>
      <c r="E667" s="18" t="str">
        <f t="shared" si="53"/>
        <v/>
      </c>
      <c r="F667" s="189" t="str">
        <f t="shared" si="54"/>
        <v/>
      </c>
    </row>
    <row r="668" spans="1:6">
      <c r="A668" s="190" t="str">
        <f>IF(COUNTIF($A$7:$A$17,COLUMN(XT$1))&lt;&gt;0,COLUMN(XT$1),"")</f>
        <v/>
      </c>
      <c r="B668" s="31" t="str">
        <f t="shared" si="50"/>
        <v/>
      </c>
      <c r="C668" s="18" t="str">
        <f t="shared" si="51"/>
        <v/>
      </c>
      <c r="D668" s="18" t="str">
        <f t="shared" si="52"/>
        <v/>
      </c>
      <c r="E668" s="18" t="str">
        <f t="shared" si="53"/>
        <v/>
      </c>
      <c r="F668" s="189" t="str">
        <f t="shared" si="54"/>
        <v/>
      </c>
    </row>
    <row r="669" spans="1:6">
      <c r="A669" s="190" t="str">
        <f>IF(COUNTIF($A$7:$A$17,COLUMN(XU$1))&lt;&gt;0,COLUMN(XU$1),"")</f>
        <v/>
      </c>
      <c r="B669" s="31" t="str">
        <f t="shared" si="50"/>
        <v/>
      </c>
      <c r="C669" s="18" t="str">
        <f t="shared" si="51"/>
        <v/>
      </c>
      <c r="D669" s="18" t="str">
        <f t="shared" si="52"/>
        <v/>
      </c>
      <c r="E669" s="18" t="str">
        <f t="shared" si="53"/>
        <v/>
      </c>
      <c r="F669" s="189" t="str">
        <f t="shared" si="54"/>
        <v/>
      </c>
    </row>
    <row r="670" spans="1:6">
      <c r="A670" s="190" t="str">
        <f>IF(COUNTIF($A$7:$A$17,COLUMN(XV$1))&lt;&gt;0,COLUMN(XV$1),"")</f>
        <v/>
      </c>
      <c r="B670" s="31" t="str">
        <f t="shared" si="50"/>
        <v/>
      </c>
      <c r="C670" s="18" t="str">
        <f t="shared" si="51"/>
        <v/>
      </c>
      <c r="D670" s="18" t="str">
        <f t="shared" si="52"/>
        <v/>
      </c>
      <c r="E670" s="18" t="str">
        <f t="shared" si="53"/>
        <v/>
      </c>
      <c r="F670" s="189" t="str">
        <f t="shared" si="54"/>
        <v/>
      </c>
    </row>
    <row r="671" spans="1:6">
      <c r="A671" s="190" t="str">
        <f>IF(COUNTIF($A$7:$A$17,COLUMN(XW$1))&lt;&gt;0,COLUMN(XW$1),"")</f>
        <v/>
      </c>
      <c r="B671" s="31" t="str">
        <f t="shared" si="50"/>
        <v/>
      </c>
      <c r="C671" s="18" t="str">
        <f t="shared" si="51"/>
        <v/>
      </c>
      <c r="D671" s="18" t="str">
        <f t="shared" si="52"/>
        <v/>
      </c>
      <c r="E671" s="18" t="str">
        <f t="shared" si="53"/>
        <v/>
      </c>
      <c r="F671" s="189" t="str">
        <f t="shared" si="54"/>
        <v/>
      </c>
    </row>
    <row r="672" spans="1:6">
      <c r="A672" s="190" t="str">
        <f>IF(COUNTIF($A$7:$A$17,COLUMN(XX$1))&lt;&gt;0,COLUMN(XX$1),"")</f>
        <v/>
      </c>
      <c r="B672" s="31" t="str">
        <f t="shared" si="50"/>
        <v/>
      </c>
      <c r="C672" s="18" t="str">
        <f t="shared" si="51"/>
        <v/>
      </c>
      <c r="D672" s="18" t="str">
        <f t="shared" si="52"/>
        <v/>
      </c>
      <c r="E672" s="18" t="str">
        <f t="shared" si="53"/>
        <v/>
      </c>
      <c r="F672" s="189" t="str">
        <f t="shared" si="54"/>
        <v/>
      </c>
    </row>
    <row r="673" spans="1:6">
      <c r="A673" s="190" t="str">
        <f>IF(COUNTIF($A$7:$A$17,COLUMN(XY$1))&lt;&gt;0,COLUMN(XY$1),"")</f>
        <v/>
      </c>
      <c r="B673" s="31" t="str">
        <f t="shared" si="50"/>
        <v/>
      </c>
      <c r="C673" s="18" t="str">
        <f t="shared" si="51"/>
        <v/>
      </c>
      <c r="D673" s="18" t="str">
        <f t="shared" si="52"/>
        <v/>
      </c>
      <c r="E673" s="18" t="str">
        <f t="shared" si="53"/>
        <v/>
      </c>
      <c r="F673" s="189" t="str">
        <f t="shared" si="54"/>
        <v/>
      </c>
    </row>
    <row r="674" spans="1:6">
      <c r="A674" s="190" t="str">
        <f>IF(COUNTIF($A$7:$A$17,COLUMN(XZ$1))&lt;&gt;0,COLUMN(XZ$1),"")</f>
        <v/>
      </c>
      <c r="B674" s="31" t="str">
        <f t="shared" si="50"/>
        <v/>
      </c>
      <c r="C674" s="18" t="str">
        <f t="shared" si="51"/>
        <v/>
      </c>
      <c r="D674" s="18" t="str">
        <f t="shared" si="52"/>
        <v/>
      </c>
      <c r="E674" s="18" t="str">
        <f t="shared" si="53"/>
        <v/>
      </c>
      <c r="F674" s="189" t="str">
        <f t="shared" si="54"/>
        <v/>
      </c>
    </row>
    <row r="675" spans="1:6">
      <c r="A675" s="190" t="str">
        <f>IF(COUNTIF($A$7:$A$17,COLUMN(YA$1))&lt;&gt;0,COLUMN(YA$1),"")</f>
        <v/>
      </c>
      <c r="B675" s="31" t="str">
        <f t="shared" si="50"/>
        <v/>
      </c>
      <c r="C675" s="18" t="str">
        <f t="shared" si="51"/>
        <v/>
      </c>
      <c r="D675" s="18" t="str">
        <f t="shared" si="52"/>
        <v/>
      </c>
      <c r="E675" s="18" t="str">
        <f t="shared" si="53"/>
        <v/>
      </c>
      <c r="F675" s="189" t="str">
        <f t="shared" si="54"/>
        <v/>
      </c>
    </row>
    <row r="676" spans="1:6">
      <c r="A676" s="190" t="str">
        <f>IF(COUNTIF($A$7:$A$17,COLUMN(YB$1))&lt;&gt;0,COLUMN(YB$1),"")</f>
        <v/>
      </c>
      <c r="B676" s="31" t="str">
        <f t="shared" si="50"/>
        <v/>
      </c>
      <c r="C676" s="18" t="str">
        <f t="shared" si="51"/>
        <v/>
      </c>
      <c r="D676" s="18" t="str">
        <f t="shared" si="52"/>
        <v/>
      </c>
      <c r="E676" s="18" t="str">
        <f t="shared" si="53"/>
        <v/>
      </c>
      <c r="F676" s="189" t="str">
        <f t="shared" si="54"/>
        <v/>
      </c>
    </row>
    <row r="677" spans="1:6">
      <c r="A677" s="190" t="str">
        <f>IF(COUNTIF($A$7:$A$17,COLUMN(YC$1))&lt;&gt;0,COLUMN(YC$1),"")</f>
        <v/>
      </c>
      <c r="B677" s="31" t="str">
        <f t="shared" si="50"/>
        <v/>
      </c>
      <c r="C677" s="18" t="str">
        <f t="shared" si="51"/>
        <v/>
      </c>
      <c r="D677" s="18" t="str">
        <f t="shared" si="52"/>
        <v/>
      </c>
      <c r="E677" s="18" t="str">
        <f t="shared" si="53"/>
        <v/>
      </c>
      <c r="F677" s="189" t="str">
        <f t="shared" si="54"/>
        <v/>
      </c>
    </row>
    <row r="678" spans="1:6">
      <c r="A678" s="190" t="str">
        <f>IF(COUNTIF($A$7:$A$17,COLUMN(YD$1))&lt;&gt;0,COLUMN(YD$1),"")</f>
        <v/>
      </c>
      <c r="B678" s="31" t="str">
        <f t="shared" si="50"/>
        <v/>
      </c>
      <c r="C678" s="18" t="str">
        <f t="shared" si="51"/>
        <v/>
      </c>
      <c r="D678" s="18" t="str">
        <f t="shared" si="52"/>
        <v/>
      </c>
      <c r="E678" s="18" t="str">
        <f t="shared" si="53"/>
        <v/>
      </c>
      <c r="F678" s="189" t="str">
        <f t="shared" si="54"/>
        <v/>
      </c>
    </row>
    <row r="679" spans="1:6">
      <c r="A679" s="190" t="str">
        <f>IF(COUNTIF($A$7:$A$17,COLUMN(YE$1))&lt;&gt;0,COLUMN(YE$1),"")</f>
        <v/>
      </c>
      <c r="B679" s="31" t="str">
        <f t="shared" si="50"/>
        <v/>
      </c>
      <c r="C679" s="18" t="str">
        <f t="shared" si="51"/>
        <v/>
      </c>
      <c r="D679" s="18" t="str">
        <f t="shared" si="52"/>
        <v/>
      </c>
      <c r="E679" s="18" t="str">
        <f t="shared" si="53"/>
        <v/>
      </c>
      <c r="F679" s="189" t="str">
        <f t="shared" si="54"/>
        <v/>
      </c>
    </row>
    <row r="680" spans="1:6">
      <c r="A680" s="190" t="str">
        <f>IF(COUNTIF($A$7:$A$17,COLUMN(YF$1))&lt;&gt;0,COLUMN(YF$1),"")</f>
        <v/>
      </c>
      <c r="B680" s="31" t="str">
        <f t="shared" si="50"/>
        <v/>
      </c>
      <c r="C680" s="18" t="str">
        <f t="shared" si="51"/>
        <v/>
      </c>
      <c r="D680" s="18" t="str">
        <f t="shared" si="52"/>
        <v/>
      </c>
      <c r="E680" s="18" t="str">
        <f t="shared" si="53"/>
        <v/>
      </c>
      <c r="F680" s="189" t="str">
        <f t="shared" si="54"/>
        <v/>
      </c>
    </row>
    <row r="681" spans="1:6">
      <c r="A681" s="190" t="str">
        <f>IF(COUNTIF($A$7:$A$17,COLUMN(YG$1))&lt;&gt;0,COLUMN(YG$1),"")</f>
        <v/>
      </c>
      <c r="B681" s="31" t="str">
        <f t="shared" si="50"/>
        <v/>
      </c>
      <c r="C681" s="18" t="str">
        <f t="shared" si="51"/>
        <v/>
      </c>
      <c r="D681" s="18" t="str">
        <f t="shared" si="52"/>
        <v/>
      </c>
      <c r="E681" s="18" t="str">
        <f t="shared" si="53"/>
        <v/>
      </c>
      <c r="F681" s="189" t="str">
        <f t="shared" si="54"/>
        <v/>
      </c>
    </row>
    <row r="682" spans="1:6">
      <c r="A682" s="190" t="str">
        <f>IF(COUNTIF($A$7:$A$17,COLUMN(YH$1))&lt;&gt;0,COLUMN(YH$1),"")</f>
        <v/>
      </c>
      <c r="B682" s="31" t="str">
        <f t="shared" si="50"/>
        <v/>
      </c>
      <c r="C682" s="18" t="str">
        <f t="shared" si="51"/>
        <v/>
      </c>
      <c r="D682" s="18" t="str">
        <f t="shared" si="52"/>
        <v/>
      </c>
      <c r="E682" s="18" t="str">
        <f t="shared" si="53"/>
        <v/>
      </c>
      <c r="F682" s="189" t="str">
        <f t="shared" si="54"/>
        <v/>
      </c>
    </row>
    <row r="683" spans="1:6">
      <c r="A683" s="190" t="str">
        <f>IF(COUNTIF($A$7:$A$17,COLUMN(YI$1))&lt;&gt;0,COLUMN(YI$1),"")</f>
        <v/>
      </c>
      <c r="B683" s="31" t="str">
        <f t="shared" si="50"/>
        <v/>
      </c>
      <c r="C683" s="18" t="str">
        <f t="shared" si="51"/>
        <v/>
      </c>
      <c r="D683" s="18" t="str">
        <f t="shared" si="52"/>
        <v/>
      </c>
      <c r="E683" s="18" t="str">
        <f t="shared" si="53"/>
        <v/>
      </c>
      <c r="F683" s="189" t="str">
        <f t="shared" si="54"/>
        <v/>
      </c>
    </row>
    <row r="684" spans="1:6">
      <c r="A684" s="190" t="str">
        <f>IF(COUNTIF($A$7:$A$17,COLUMN(YJ$1))&lt;&gt;0,COLUMN(YJ$1),"")</f>
        <v/>
      </c>
      <c r="B684" s="31" t="str">
        <f t="shared" si="50"/>
        <v/>
      </c>
      <c r="C684" s="18" t="str">
        <f t="shared" si="51"/>
        <v/>
      </c>
      <c r="D684" s="18" t="str">
        <f t="shared" si="52"/>
        <v/>
      </c>
      <c r="E684" s="18" t="str">
        <f t="shared" si="53"/>
        <v/>
      </c>
      <c r="F684" s="189" t="str">
        <f t="shared" si="54"/>
        <v/>
      </c>
    </row>
    <row r="685" spans="1:6">
      <c r="A685" s="190" t="str">
        <f>IF(COUNTIF($A$7:$A$17,COLUMN(YK$1))&lt;&gt;0,COLUMN(YK$1),"")</f>
        <v/>
      </c>
      <c r="B685" s="31" t="str">
        <f t="shared" si="50"/>
        <v/>
      </c>
      <c r="C685" s="18" t="str">
        <f t="shared" si="51"/>
        <v/>
      </c>
      <c r="D685" s="18" t="str">
        <f t="shared" si="52"/>
        <v/>
      </c>
      <c r="E685" s="18" t="str">
        <f t="shared" si="53"/>
        <v/>
      </c>
      <c r="F685" s="189" t="str">
        <f t="shared" si="54"/>
        <v/>
      </c>
    </row>
    <row r="686" spans="1:6">
      <c r="A686" s="190" t="str">
        <f>IF(COUNTIF($A$7:$A$17,COLUMN(YL$1))&lt;&gt;0,COLUMN(YL$1),"")</f>
        <v/>
      </c>
      <c r="B686" s="31" t="str">
        <f t="shared" si="50"/>
        <v/>
      </c>
      <c r="C686" s="18" t="str">
        <f t="shared" si="51"/>
        <v/>
      </c>
      <c r="D686" s="18" t="str">
        <f t="shared" si="52"/>
        <v/>
      </c>
      <c r="E686" s="18" t="str">
        <f t="shared" si="53"/>
        <v/>
      </c>
      <c r="F686" s="189" t="str">
        <f t="shared" si="54"/>
        <v/>
      </c>
    </row>
    <row r="687" spans="1:6">
      <c r="A687" s="190" t="str">
        <f>IF(COUNTIF($A$7:$A$17,COLUMN(YM$1))&lt;&gt;0,COLUMN(YM$1),"")</f>
        <v/>
      </c>
      <c r="B687" s="31" t="str">
        <f t="shared" si="50"/>
        <v/>
      </c>
      <c r="C687" s="18" t="str">
        <f t="shared" si="51"/>
        <v/>
      </c>
      <c r="D687" s="18" t="str">
        <f t="shared" si="52"/>
        <v/>
      </c>
      <c r="E687" s="18" t="str">
        <f t="shared" si="53"/>
        <v/>
      </c>
      <c r="F687" s="189" t="str">
        <f t="shared" si="54"/>
        <v/>
      </c>
    </row>
    <row r="688" spans="1:6">
      <c r="A688" s="190" t="str">
        <f>IF(COUNTIF($A$7:$A$17,COLUMN(YN$1))&lt;&gt;0,COLUMN(YN$1),"")</f>
        <v/>
      </c>
      <c r="B688" s="31" t="str">
        <f t="shared" si="50"/>
        <v/>
      </c>
      <c r="C688" s="18" t="str">
        <f t="shared" si="51"/>
        <v/>
      </c>
      <c r="D688" s="18" t="str">
        <f t="shared" si="52"/>
        <v/>
      </c>
      <c r="E688" s="18" t="str">
        <f t="shared" si="53"/>
        <v/>
      </c>
      <c r="F688" s="189" t="str">
        <f t="shared" si="54"/>
        <v/>
      </c>
    </row>
    <row r="689" spans="1:6">
      <c r="A689" s="190" t="str">
        <f>IF(COUNTIF($A$7:$A$17,COLUMN(YO$1))&lt;&gt;0,COLUMN(YO$1),"")</f>
        <v/>
      </c>
      <c r="B689" s="31" t="str">
        <f t="shared" si="50"/>
        <v/>
      </c>
      <c r="C689" s="18" t="str">
        <f t="shared" si="51"/>
        <v/>
      </c>
      <c r="D689" s="18" t="str">
        <f t="shared" si="52"/>
        <v/>
      </c>
      <c r="E689" s="18" t="str">
        <f t="shared" si="53"/>
        <v/>
      </c>
      <c r="F689" s="189" t="str">
        <f t="shared" si="54"/>
        <v/>
      </c>
    </row>
    <row r="690" spans="1:6">
      <c r="A690" s="190" t="str">
        <f>IF(COUNTIF($A$7:$A$17,COLUMN(YP$1))&lt;&gt;0,COLUMN(YP$1),"")</f>
        <v/>
      </c>
      <c r="B690" s="31" t="str">
        <f t="shared" si="50"/>
        <v/>
      </c>
      <c r="C690" s="18" t="str">
        <f t="shared" si="51"/>
        <v/>
      </c>
      <c r="D690" s="18" t="str">
        <f t="shared" si="52"/>
        <v/>
      </c>
      <c r="E690" s="18" t="str">
        <f t="shared" si="53"/>
        <v/>
      </c>
      <c r="F690" s="189" t="str">
        <f t="shared" si="54"/>
        <v/>
      </c>
    </row>
    <row r="691" spans="1:6">
      <c r="A691" s="190" t="str">
        <f>IF(COUNTIF($A$7:$A$17,COLUMN(YQ$1))&lt;&gt;0,COLUMN(YQ$1),"")</f>
        <v/>
      </c>
      <c r="B691" s="31" t="str">
        <f t="shared" si="50"/>
        <v/>
      </c>
      <c r="C691" s="18" t="str">
        <f t="shared" si="51"/>
        <v/>
      </c>
      <c r="D691" s="18" t="str">
        <f t="shared" si="52"/>
        <v/>
      </c>
      <c r="E691" s="18" t="str">
        <f t="shared" si="53"/>
        <v/>
      </c>
      <c r="F691" s="189" t="str">
        <f t="shared" si="54"/>
        <v/>
      </c>
    </row>
    <row r="692" spans="1:6">
      <c r="A692" s="190" t="str">
        <f>IF(COUNTIF($A$7:$A$17,COLUMN(YR$1))&lt;&gt;0,COLUMN(YR$1),"")</f>
        <v/>
      </c>
      <c r="B692" s="31" t="str">
        <f t="shared" si="50"/>
        <v/>
      </c>
      <c r="C692" s="18" t="str">
        <f t="shared" si="51"/>
        <v/>
      </c>
      <c r="D692" s="18" t="str">
        <f t="shared" si="52"/>
        <v/>
      </c>
      <c r="E692" s="18" t="str">
        <f t="shared" si="53"/>
        <v/>
      </c>
      <c r="F692" s="189" t="str">
        <f t="shared" si="54"/>
        <v/>
      </c>
    </row>
    <row r="693" spans="1:6">
      <c r="A693" s="190" t="str">
        <f>IF(COUNTIF($A$7:$A$17,COLUMN(YS$1))&lt;&gt;0,COLUMN(YS$1),"")</f>
        <v/>
      </c>
      <c r="B693" s="31" t="str">
        <f t="shared" si="50"/>
        <v/>
      </c>
      <c r="C693" s="18" t="str">
        <f t="shared" si="51"/>
        <v/>
      </c>
      <c r="D693" s="18" t="str">
        <f t="shared" si="52"/>
        <v/>
      </c>
      <c r="E693" s="18" t="str">
        <f t="shared" si="53"/>
        <v/>
      </c>
      <c r="F693" s="189" t="str">
        <f t="shared" si="54"/>
        <v/>
      </c>
    </row>
    <row r="694" spans="1:6">
      <c r="A694" s="190" t="str">
        <f>IF(COUNTIF($A$7:$A$17,COLUMN(YT$1))&lt;&gt;0,COLUMN(YT$1),"")</f>
        <v/>
      </c>
      <c r="B694" s="31" t="str">
        <f t="shared" si="50"/>
        <v/>
      </c>
      <c r="C694" s="18" t="str">
        <f t="shared" si="51"/>
        <v/>
      </c>
      <c r="D694" s="18" t="str">
        <f t="shared" si="52"/>
        <v/>
      </c>
      <c r="E694" s="18" t="str">
        <f t="shared" si="53"/>
        <v/>
      </c>
      <c r="F694" s="189" t="str">
        <f t="shared" si="54"/>
        <v/>
      </c>
    </row>
    <row r="695" spans="1:6">
      <c r="A695" s="190" t="str">
        <f>IF(COUNTIF($A$7:$A$17,COLUMN(YU$1))&lt;&gt;0,COLUMN(YU$1),"")</f>
        <v/>
      </c>
      <c r="B695" s="31" t="str">
        <f t="shared" si="50"/>
        <v/>
      </c>
      <c r="C695" s="18" t="str">
        <f t="shared" si="51"/>
        <v/>
      </c>
      <c r="D695" s="18" t="str">
        <f t="shared" si="52"/>
        <v/>
      </c>
      <c r="E695" s="18" t="str">
        <f t="shared" si="53"/>
        <v/>
      </c>
      <c r="F695" s="189" t="str">
        <f t="shared" si="54"/>
        <v/>
      </c>
    </row>
    <row r="696" spans="1:6">
      <c r="A696" s="190" t="str">
        <f>IF(COUNTIF($A$7:$A$17,COLUMN(YV$1))&lt;&gt;0,COLUMN(YV$1),"")</f>
        <v/>
      </c>
      <c r="B696" s="31" t="str">
        <f t="shared" si="50"/>
        <v/>
      </c>
      <c r="C696" s="18" t="str">
        <f t="shared" si="51"/>
        <v/>
      </c>
      <c r="D696" s="18" t="str">
        <f t="shared" si="52"/>
        <v/>
      </c>
      <c r="E696" s="18" t="str">
        <f t="shared" si="53"/>
        <v/>
      </c>
      <c r="F696" s="189" t="str">
        <f t="shared" si="54"/>
        <v/>
      </c>
    </row>
    <row r="697" spans="1:6">
      <c r="A697" s="190" t="str">
        <f>IF(COUNTIF($A$7:$A$17,COLUMN(YW$1))&lt;&gt;0,COLUMN(YW$1),"")</f>
        <v/>
      </c>
      <c r="B697" s="31" t="str">
        <f t="shared" si="50"/>
        <v/>
      </c>
      <c r="C697" s="18" t="str">
        <f t="shared" si="51"/>
        <v/>
      </c>
      <c r="D697" s="18" t="str">
        <f t="shared" si="52"/>
        <v/>
      </c>
      <c r="E697" s="18" t="str">
        <f t="shared" si="53"/>
        <v/>
      </c>
      <c r="F697" s="189" t="str">
        <f t="shared" si="54"/>
        <v/>
      </c>
    </row>
    <row r="698" spans="1:6">
      <c r="A698" s="190" t="str">
        <f>IF(COUNTIF($A$7:$A$17,COLUMN(YX$1))&lt;&gt;0,COLUMN(YX$1),"")</f>
        <v/>
      </c>
      <c r="B698" s="31" t="str">
        <f t="shared" si="50"/>
        <v/>
      </c>
      <c r="C698" s="18" t="str">
        <f t="shared" si="51"/>
        <v/>
      </c>
      <c r="D698" s="18" t="str">
        <f t="shared" si="52"/>
        <v/>
      </c>
      <c r="E698" s="18" t="str">
        <f t="shared" si="53"/>
        <v/>
      </c>
      <c r="F698" s="189" t="str">
        <f t="shared" si="54"/>
        <v/>
      </c>
    </row>
    <row r="699" spans="1:6">
      <c r="A699" s="190" t="str">
        <f>IF(COUNTIF($A$7:$A$17,COLUMN(YY$1))&lt;&gt;0,COLUMN(YY$1),"")</f>
        <v/>
      </c>
      <c r="B699" s="31" t="str">
        <f t="shared" si="50"/>
        <v/>
      </c>
      <c r="C699" s="18" t="str">
        <f t="shared" si="51"/>
        <v/>
      </c>
      <c r="D699" s="18" t="str">
        <f t="shared" si="52"/>
        <v/>
      </c>
      <c r="E699" s="18" t="str">
        <f t="shared" si="53"/>
        <v/>
      </c>
      <c r="F699" s="189" t="str">
        <f t="shared" si="54"/>
        <v/>
      </c>
    </row>
    <row r="700" spans="1:6">
      <c r="A700" s="190" t="str">
        <f>IF(COUNTIF($A$7:$A$17,COLUMN(YZ$1))&lt;&gt;0,COLUMN(YZ$1),"")</f>
        <v/>
      </c>
      <c r="B700" s="31" t="str">
        <f t="shared" si="50"/>
        <v/>
      </c>
      <c r="C700" s="18" t="str">
        <f t="shared" si="51"/>
        <v/>
      </c>
      <c r="D700" s="18" t="str">
        <f t="shared" si="52"/>
        <v/>
      </c>
      <c r="E700" s="18" t="str">
        <f t="shared" si="53"/>
        <v/>
      </c>
      <c r="F700" s="189" t="str">
        <f t="shared" si="54"/>
        <v/>
      </c>
    </row>
    <row r="701" spans="1:6">
      <c r="A701" s="190" t="str">
        <f>IF(COUNTIF($A$7:$A$17,COLUMN(ZA$1))&lt;&gt;0,COLUMN(ZA$1),"")</f>
        <v/>
      </c>
      <c r="B701" s="31" t="str">
        <f t="shared" si="50"/>
        <v/>
      </c>
      <c r="C701" s="18" t="str">
        <f t="shared" si="51"/>
        <v/>
      </c>
      <c r="D701" s="18" t="str">
        <f t="shared" si="52"/>
        <v/>
      </c>
      <c r="E701" s="18" t="str">
        <f t="shared" si="53"/>
        <v/>
      </c>
      <c r="F701" s="189" t="str">
        <f t="shared" si="54"/>
        <v/>
      </c>
    </row>
    <row r="702" spans="1:6">
      <c r="A702" s="190" t="str">
        <f>IF(COUNTIF($A$7:$A$17,COLUMN(ZB$1))&lt;&gt;0,COLUMN(ZB$1),"")</f>
        <v/>
      </c>
      <c r="B702" s="31" t="str">
        <f t="shared" si="50"/>
        <v/>
      </c>
      <c r="C702" s="18" t="str">
        <f t="shared" si="51"/>
        <v/>
      </c>
      <c r="D702" s="18" t="str">
        <f t="shared" si="52"/>
        <v/>
      </c>
      <c r="E702" s="18" t="str">
        <f t="shared" si="53"/>
        <v/>
      </c>
      <c r="F702" s="189" t="str">
        <f t="shared" si="54"/>
        <v/>
      </c>
    </row>
    <row r="703" spans="1:6">
      <c r="A703" s="190" t="str">
        <f>IF(COUNTIF($A$7:$A$17,COLUMN(ZC$1))&lt;&gt;0,COLUMN(ZC$1),"")</f>
        <v/>
      </c>
      <c r="B703" s="31" t="str">
        <f t="shared" si="50"/>
        <v/>
      </c>
      <c r="C703" s="18" t="str">
        <f t="shared" si="51"/>
        <v/>
      </c>
      <c r="D703" s="18" t="str">
        <f t="shared" si="52"/>
        <v/>
      </c>
      <c r="E703" s="18" t="str">
        <f t="shared" si="53"/>
        <v/>
      </c>
      <c r="F703" s="189" t="str">
        <f t="shared" si="54"/>
        <v/>
      </c>
    </row>
    <row r="704" spans="1:6">
      <c r="A704" s="190" t="str">
        <f>IF(COUNTIF($A$7:$A$17,COLUMN(ZD$1))&lt;&gt;0,COLUMN(ZD$1),"")</f>
        <v/>
      </c>
      <c r="B704" s="31" t="str">
        <f t="shared" si="50"/>
        <v/>
      </c>
      <c r="C704" s="18" t="str">
        <f t="shared" si="51"/>
        <v/>
      </c>
      <c r="D704" s="18" t="str">
        <f t="shared" si="52"/>
        <v/>
      </c>
      <c r="E704" s="18" t="str">
        <f t="shared" si="53"/>
        <v/>
      </c>
      <c r="F704" s="189" t="str">
        <f t="shared" si="54"/>
        <v/>
      </c>
    </row>
    <row r="705" spans="1:6">
      <c r="A705" s="190" t="str">
        <f>IF(COUNTIF($A$7:$A$17,COLUMN(ZE$1))&lt;&gt;0,COLUMN(ZE$1),"")</f>
        <v/>
      </c>
      <c r="B705" s="31" t="str">
        <f t="shared" si="50"/>
        <v/>
      </c>
      <c r="C705" s="18" t="str">
        <f t="shared" si="51"/>
        <v/>
      </c>
      <c r="D705" s="18" t="str">
        <f t="shared" si="52"/>
        <v/>
      </c>
      <c r="E705" s="18" t="str">
        <f t="shared" si="53"/>
        <v/>
      </c>
      <c r="F705" s="189" t="str">
        <f t="shared" si="54"/>
        <v/>
      </c>
    </row>
    <row r="706" spans="1:6">
      <c r="A706" s="190" t="str">
        <f>IF(COUNTIF($A$7:$A$17,COLUMN(ZF$1))&lt;&gt;0,COLUMN(ZF$1),"")</f>
        <v/>
      </c>
      <c r="B706" s="31" t="str">
        <f t="shared" si="50"/>
        <v/>
      </c>
      <c r="C706" s="18" t="str">
        <f t="shared" si="51"/>
        <v/>
      </c>
      <c r="D706" s="18" t="str">
        <f t="shared" si="52"/>
        <v/>
      </c>
      <c r="E706" s="18" t="str">
        <f t="shared" si="53"/>
        <v/>
      </c>
      <c r="F706" s="189" t="str">
        <f t="shared" si="54"/>
        <v/>
      </c>
    </row>
    <row r="707" spans="1:6">
      <c r="A707" s="190" t="str">
        <f>IF(COUNTIF($A$7:$A$17,COLUMN(ZG$1))&lt;&gt;0,COLUMN(ZG$1),"")</f>
        <v/>
      </c>
      <c r="B707" s="31" t="str">
        <f t="shared" si="50"/>
        <v/>
      </c>
      <c r="C707" s="18" t="str">
        <f t="shared" si="51"/>
        <v/>
      </c>
      <c r="D707" s="18" t="str">
        <f t="shared" si="52"/>
        <v/>
      </c>
      <c r="E707" s="18" t="str">
        <f t="shared" si="53"/>
        <v/>
      </c>
      <c r="F707" s="189" t="str">
        <f t="shared" si="54"/>
        <v/>
      </c>
    </row>
    <row r="708" spans="1:6">
      <c r="A708" s="190" t="str">
        <f>IF(COUNTIF($A$7:$A$17,COLUMN(ZH$1))&lt;&gt;0,COLUMN(ZH$1),"")</f>
        <v/>
      </c>
      <c r="B708" s="31" t="str">
        <f t="shared" si="50"/>
        <v/>
      </c>
      <c r="C708" s="18" t="str">
        <f t="shared" si="51"/>
        <v/>
      </c>
      <c r="D708" s="18" t="str">
        <f t="shared" si="52"/>
        <v/>
      </c>
      <c r="E708" s="18" t="str">
        <f t="shared" si="53"/>
        <v/>
      </c>
      <c r="F708" s="189" t="str">
        <f t="shared" si="54"/>
        <v/>
      </c>
    </row>
    <row r="709" spans="1:6">
      <c r="A709" s="190" t="str">
        <f>IF(COUNTIF($A$7:$A$17,COLUMN(ZI$1))&lt;&gt;0,COLUMN(ZI$1),"")</f>
        <v/>
      </c>
      <c r="B709" s="31" t="str">
        <f t="shared" si="50"/>
        <v/>
      </c>
      <c r="C709" s="18" t="str">
        <f t="shared" si="51"/>
        <v/>
      </c>
      <c r="D709" s="18" t="str">
        <f t="shared" si="52"/>
        <v/>
      </c>
      <c r="E709" s="18" t="str">
        <f t="shared" si="53"/>
        <v/>
      </c>
      <c r="F709" s="189" t="str">
        <f t="shared" si="54"/>
        <v/>
      </c>
    </row>
    <row r="710" spans="1:6">
      <c r="A710" s="190" t="str">
        <f>IF(COUNTIF($A$7:$A$17,COLUMN(ZJ$1))&lt;&gt;0,COLUMN(ZJ$1),"")</f>
        <v/>
      </c>
      <c r="B710" s="31" t="str">
        <f t="shared" si="50"/>
        <v/>
      </c>
      <c r="C710" s="18" t="str">
        <f t="shared" si="51"/>
        <v/>
      </c>
      <c r="D710" s="18" t="str">
        <f t="shared" si="52"/>
        <v/>
      </c>
      <c r="E710" s="18" t="str">
        <f t="shared" si="53"/>
        <v/>
      </c>
      <c r="F710" s="189" t="str">
        <f t="shared" si="54"/>
        <v/>
      </c>
    </row>
    <row r="711" spans="1:6">
      <c r="A711" s="190" t="str">
        <f>IF(COUNTIF($A$7:$A$17,COLUMN(ZK$1))&lt;&gt;0,COLUMN(ZK$1),"")</f>
        <v/>
      </c>
      <c r="B711" s="31" t="str">
        <f t="shared" si="50"/>
        <v/>
      </c>
      <c r="C711" s="18" t="str">
        <f t="shared" si="51"/>
        <v/>
      </c>
      <c r="D711" s="18" t="str">
        <f t="shared" si="52"/>
        <v/>
      </c>
      <c r="E711" s="18" t="str">
        <f t="shared" si="53"/>
        <v/>
      </c>
      <c r="F711" s="189" t="str">
        <f t="shared" si="54"/>
        <v/>
      </c>
    </row>
    <row r="712" spans="1:6">
      <c r="A712" s="190" t="str">
        <f>IF(COUNTIF($A$7:$A$17,COLUMN(ZL$1))&lt;&gt;0,COLUMN(ZL$1),"")</f>
        <v/>
      </c>
      <c r="B712" s="31" t="str">
        <f t="shared" si="50"/>
        <v/>
      </c>
      <c r="C712" s="18" t="str">
        <f t="shared" si="51"/>
        <v/>
      </c>
      <c r="D712" s="18" t="str">
        <f t="shared" si="52"/>
        <v/>
      </c>
      <c r="E712" s="18" t="str">
        <f t="shared" si="53"/>
        <v/>
      </c>
      <c r="F712" s="189" t="str">
        <f t="shared" si="54"/>
        <v/>
      </c>
    </row>
    <row r="713" spans="1:6">
      <c r="A713" s="190" t="str">
        <f>IF(COUNTIF($A$7:$A$17,COLUMN(ZM$1))&lt;&gt;0,COLUMN(ZM$1),"")</f>
        <v/>
      </c>
      <c r="B713" s="31" t="str">
        <f t="shared" si="50"/>
        <v/>
      </c>
      <c r="C713" s="18" t="str">
        <f t="shared" si="51"/>
        <v/>
      </c>
      <c r="D713" s="18" t="str">
        <f t="shared" si="52"/>
        <v/>
      </c>
      <c r="E713" s="18" t="str">
        <f t="shared" si="53"/>
        <v/>
      </c>
      <c r="F713" s="189" t="str">
        <f t="shared" si="54"/>
        <v/>
      </c>
    </row>
    <row r="714" spans="1:6">
      <c r="A714" s="190" t="str">
        <f>IF(COUNTIF($A$7:$A$17,COLUMN(ZN$1))&lt;&gt;0,COLUMN(ZN$1),"")</f>
        <v/>
      </c>
      <c r="B714" s="31" t="str">
        <f t="shared" si="50"/>
        <v/>
      </c>
      <c r="C714" s="18" t="str">
        <f t="shared" si="51"/>
        <v/>
      </c>
      <c r="D714" s="18" t="str">
        <f t="shared" si="52"/>
        <v/>
      </c>
      <c r="E714" s="18" t="str">
        <f t="shared" si="53"/>
        <v/>
      </c>
      <c r="F714" s="189" t="str">
        <f t="shared" si="54"/>
        <v/>
      </c>
    </row>
    <row r="715" spans="1:6">
      <c r="A715" s="190" t="str">
        <f>IF(COUNTIF($A$7:$A$17,COLUMN(ZO$1))&lt;&gt;0,COLUMN(ZO$1),"")</f>
        <v/>
      </c>
      <c r="B715" s="31" t="str">
        <f t="shared" si="50"/>
        <v/>
      </c>
      <c r="C715" s="18" t="str">
        <f t="shared" si="51"/>
        <v/>
      </c>
      <c r="D715" s="18" t="str">
        <f t="shared" si="52"/>
        <v/>
      </c>
      <c r="E715" s="18" t="str">
        <f t="shared" si="53"/>
        <v/>
      </c>
      <c r="F715" s="189" t="str">
        <f t="shared" si="54"/>
        <v/>
      </c>
    </row>
    <row r="716" spans="1:6">
      <c r="A716" s="190" t="str">
        <f>IF(COUNTIF($A$7:$A$17,COLUMN(ZP$1))&lt;&gt;0,COLUMN(ZP$1),"")</f>
        <v/>
      </c>
      <c r="B716" s="31" t="str">
        <f t="shared" si="50"/>
        <v/>
      </c>
      <c r="C716" s="18" t="str">
        <f t="shared" si="51"/>
        <v/>
      </c>
      <c r="D716" s="18" t="str">
        <f t="shared" si="52"/>
        <v/>
      </c>
      <c r="E716" s="18" t="str">
        <f t="shared" si="53"/>
        <v/>
      </c>
      <c r="F716" s="189" t="str">
        <f t="shared" si="54"/>
        <v/>
      </c>
    </row>
    <row r="717" spans="1:6">
      <c r="A717" s="190" t="str">
        <f>IF(COUNTIF($A$7:$A$17,COLUMN(ZQ$1))&lt;&gt;0,COLUMN(ZQ$1),"")</f>
        <v/>
      </c>
      <c r="B717" s="31" t="str">
        <f t="shared" si="50"/>
        <v/>
      </c>
      <c r="C717" s="18" t="str">
        <f t="shared" si="51"/>
        <v/>
      </c>
      <c r="D717" s="18" t="str">
        <f t="shared" si="52"/>
        <v/>
      </c>
      <c r="E717" s="18" t="str">
        <f t="shared" si="53"/>
        <v/>
      </c>
      <c r="F717" s="189" t="str">
        <f t="shared" si="54"/>
        <v/>
      </c>
    </row>
    <row r="718" spans="1:6">
      <c r="A718" s="190" t="str">
        <f>IF(COUNTIF($A$7:$A$17,COLUMN(ZR$1))&lt;&gt;0,COLUMN(ZR$1),"")</f>
        <v/>
      </c>
      <c r="B718" s="31" t="str">
        <f t="shared" si="50"/>
        <v/>
      </c>
      <c r="C718" s="18" t="str">
        <f t="shared" si="51"/>
        <v/>
      </c>
      <c r="D718" s="18" t="str">
        <f t="shared" si="52"/>
        <v/>
      </c>
      <c r="E718" s="18" t="str">
        <f t="shared" si="53"/>
        <v/>
      </c>
      <c r="F718" s="189" t="str">
        <f t="shared" si="54"/>
        <v/>
      </c>
    </row>
    <row r="719" spans="1:6">
      <c r="A719" s="190" t="str">
        <f>IF(COUNTIF($A$7:$A$17,COLUMN(ZS$1))&lt;&gt;0,COLUMN(ZS$1),"")</f>
        <v/>
      </c>
      <c r="B719" s="31" t="str">
        <f t="shared" si="50"/>
        <v/>
      </c>
      <c r="C719" s="18" t="str">
        <f t="shared" si="51"/>
        <v/>
      </c>
      <c r="D719" s="18" t="str">
        <f t="shared" si="52"/>
        <v/>
      </c>
      <c r="E719" s="18" t="str">
        <f t="shared" si="53"/>
        <v/>
      </c>
      <c r="F719" s="189" t="str">
        <f t="shared" si="54"/>
        <v/>
      </c>
    </row>
    <row r="720" spans="1:6">
      <c r="A720" s="190" t="str">
        <f>IF(COUNTIF($A$7:$A$17,COLUMN(ZT$1))&lt;&gt;0,COLUMN(ZT$1),"")</f>
        <v/>
      </c>
      <c r="B720" s="31" t="str">
        <f t="shared" si="50"/>
        <v/>
      </c>
      <c r="C720" s="18" t="str">
        <f t="shared" si="51"/>
        <v/>
      </c>
      <c r="D720" s="18" t="str">
        <f t="shared" si="52"/>
        <v/>
      </c>
      <c r="E720" s="18" t="str">
        <f t="shared" si="53"/>
        <v/>
      </c>
      <c r="F720" s="189" t="str">
        <f t="shared" si="54"/>
        <v/>
      </c>
    </row>
    <row r="721" spans="1:6">
      <c r="A721" s="190" t="str">
        <f>IF(COUNTIF($A$7:$A$17,COLUMN(ZU$1))&lt;&gt;0,COLUMN(ZU$1),"")</f>
        <v/>
      </c>
      <c r="B721" s="31" t="str">
        <f t="shared" si="50"/>
        <v/>
      </c>
      <c r="C721" s="18" t="str">
        <f t="shared" si="51"/>
        <v/>
      </c>
      <c r="D721" s="18" t="str">
        <f t="shared" si="52"/>
        <v/>
      </c>
      <c r="E721" s="18" t="str">
        <f t="shared" si="53"/>
        <v/>
      </c>
      <c r="F721" s="189" t="str">
        <f t="shared" si="54"/>
        <v/>
      </c>
    </row>
    <row r="722" spans="1:6">
      <c r="A722" s="190" t="str">
        <f>IF(COUNTIF($A$7:$A$17,COLUMN(ZV$1))&lt;&gt;0,COLUMN(ZV$1),"")</f>
        <v/>
      </c>
      <c r="B722" s="31" t="str">
        <f t="shared" si="50"/>
        <v/>
      </c>
      <c r="C722" s="18" t="str">
        <f t="shared" si="51"/>
        <v/>
      </c>
      <c r="D722" s="18" t="str">
        <f t="shared" si="52"/>
        <v/>
      </c>
      <c r="E722" s="18" t="str">
        <f t="shared" si="53"/>
        <v/>
      </c>
      <c r="F722" s="189" t="str">
        <f t="shared" si="54"/>
        <v/>
      </c>
    </row>
    <row r="723" spans="1:6">
      <c r="A723" s="190" t="str">
        <f>IF(COUNTIF($A$7:$A$17,COLUMN(ZW$1))&lt;&gt;0,COLUMN(ZW$1),"")</f>
        <v/>
      </c>
      <c r="B723" s="31" t="str">
        <f t="shared" si="50"/>
        <v/>
      </c>
      <c r="C723" s="18" t="str">
        <f t="shared" si="51"/>
        <v/>
      </c>
      <c r="D723" s="18" t="str">
        <f t="shared" si="52"/>
        <v/>
      </c>
      <c r="E723" s="18" t="str">
        <f t="shared" si="53"/>
        <v/>
      </c>
      <c r="F723" s="189" t="str">
        <f t="shared" si="54"/>
        <v/>
      </c>
    </row>
    <row r="724" spans="1:6">
      <c r="A724" s="190" t="str">
        <f>IF(COUNTIF($A$7:$A$17,COLUMN(ZX$1))&lt;&gt;0,COLUMN(ZX$1),"")</f>
        <v/>
      </c>
      <c r="B724" s="31" t="str">
        <f t="shared" si="50"/>
        <v/>
      </c>
      <c r="C724" s="18" t="str">
        <f t="shared" si="51"/>
        <v/>
      </c>
      <c r="D724" s="18" t="str">
        <f t="shared" si="52"/>
        <v/>
      </c>
      <c r="E724" s="18" t="str">
        <f t="shared" si="53"/>
        <v/>
      </c>
      <c r="F724" s="189" t="str">
        <f t="shared" si="54"/>
        <v/>
      </c>
    </row>
    <row r="725" spans="1:6">
      <c r="A725" s="190" t="str">
        <f>IF(COUNTIF($A$7:$A$17,COLUMN(ZY$1))&lt;&gt;0,COLUMN(ZY$1),"")</f>
        <v/>
      </c>
      <c r="B725" s="31" t="str">
        <f t="shared" si="50"/>
        <v/>
      </c>
      <c r="C725" s="18" t="str">
        <f t="shared" si="51"/>
        <v/>
      </c>
      <c r="D725" s="18" t="str">
        <f t="shared" si="52"/>
        <v/>
      </c>
      <c r="E725" s="18" t="str">
        <f t="shared" si="53"/>
        <v/>
      </c>
      <c r="F725" s="189" t="str">
        <f t="shared" si="54"/>
        <v/>
      </c>
    </row>
    <row r="726" spans="1:6">
      <c r="A726" s="190" t="str">
        <f>IF(COUNTIF($A$7:$A$17,COLUMN(ZZ$1))&lt;&gt;0,COLUMN(ZZ$1),"")</f>
        <v/>
      </c>
      <c r="B726" s="31" t="str">
        <f t="shared" si="50"/>
        <v/>
      </c>
      <c r="C726" s="18" t="str">
        <f t="shared" si="51"/>
        <v/>
      </c>
      <c r="D726" s="18" t="str">
        <f t="shared" si="52"/>
        <v/>
      </c>
      <c r="E726" s="18" t="str">
        <f t="shared" si="53"/>
        <v/>
      </c>
      <c r="F726" s="189" t="str">
        <f t="shared" si="54"/>
        <v/>
      </c>
    </row>
    <row r="727" spans="1:6">
      <c r="A727" s="190" t="str">
        <f>IF(COUNTIF($A$7:$A$17,COLUMN(AAA$1))&lt;&gt;0,COLUMN(AAA$1),"")</f>
        <v/>
      </c>
      <c r="B727" s="31" t="str">
        <f t="shared" si="50"/>
        <v/>
      </c>
      <c r="C727" s="18" t="str">
        <f t="shared" si="51"/>
        <v/>
      </c>
      <c r="D727" s="18" t="str">
        <f t="shared" si="52"/>
        <v/>
      </c>
      <c r="E727" s="18" t="str">
        <f t="shared" si="53"/>
        <v/>
      </c>
      <c r="F727" s="189" t="str">
        <f t="shared" si="54"/>
        <v/>
      </c>
    </row>
    <row r="728" spans="1:6">
      <c r="A728" s="190" t="str">
        <f>IF(COUNTIF($A$7:$A$17,COLUMN(AAB$1))&lt;&gt;0,COLUMN(AAB$1),"")</f>
        <v/>
      </c>
      <c r="B728" s="31" t="str">
        <f t="shared" si="50"/>
        <v/>
      </c>
      <c r="C728" s="18" t="str">
        <f t="shared" si="51"/>
        <v/>
      </c>
      <c r="D728" s="18" t="str">
        <f t="shared" si="52"/>
        <v/>
      </c>
      <c r="E728" s="18" t="str">
        <f t="shared" si="53"/>
        <v/>
      </c>
      <c r="F728" s="189" t="str">
        <f t="shared" si="54"/>
        <v/>
      </c>
    </row>
    <row r="729" spans="1:6">
      <c r="A729" s="190" t="str">
        <f>IF(COUNTIF($A$7:$A$17,COLUMN(AAC$1))&lt;&gt;0,COLUMN(AAC$1),"")</f>
        <v/>
      </c>
      <c r="B729" s="31" t="str">
        <f t="shared" ref="B729:B792" si="55">IFERROR(VLOOKUP(A729,$A$7:$B$17,2,0),"")</f>
        <v/>
      </c>
      <c r="C729" s="18" t="str">
        <f t="shared" ref="C729:C792" si="56">IF(A729="","",SUMIF($A$7:$A$17,$A729,E$7:E$17))</f>
        <v/>
      </c>
      <c r="D729" s="18" t="str">
        <f t="shared" ref="D729:D792" si="57">IF(A729="","",SUMIF($A$7:$A$17,$A729,F$7:F$17))</f>
        <v/>
      </c>
      <c r="E729" s="18" t="str">
        <f t="shared" ref="E729:E792" si="58">IF(A729="","",SUMIF($A$7:$A$17,$A729,G$7:G$17))</f>
        <v/>
      </c>
      <c r="F729" s="189" t="str">
        <f t="shared" ref="F729:F792" si="59">IF(A729="","",_xlfn.MAXIFS($I$7:$I$17,$A$7:$A$17,A729))</f>
        <v/>
      </c>
    </row>
    <row r="730" spans="1:6">
      <c r="A730" s="190" t="str">
        <f>IF(COUNTIF($A$7:$A$17,COLUMN(AAD$1))&lt;&gt;0,COLUMN(AAD$1),"")</f>
        <v/>
      </c>
      <c r="B730" s="31" t="str">
        <f t="shared" si="55"/>
        <v/>
      </c>
      <c r="C730" s="18" t="str">
        <f t="shared" si="56"/>
        <v/>
      </c>
      <c r="D730" s="18" t="str">
        <f t="shared" si="57"/>
        <v/>
      </c>
      <c r="E730" s="18" t="str">
        <f t="shared" si="58"/>
        <v/>
      </c>
      <c r="F730" s="189" t="str">
        <f t="shared" si="59"/>
        <v/>
      </c>
    </row>
    <row r="731" spans="1:6">
      <c r="A731" s="190" t="str">
        <f>IF(COUNTIF($A$7:$A$17,COLUMN(AAE$1))&lt;&gt;0,COLUMN(AAE$1),"")</f>
        <v/>
      </c>
      <c r="B731" s="31" t="str">
        <f t="shared" si="55"/>
        <v/>
      </c>
      <c r="C731" s="18" t="str">
        <f t="shared" si="56"/>
        <v/>
      </c>
      <c r="D731" s="18" t="str">
        <f t="shared" si="57"/>
        <v/>
      </c>
      <c r="E731" s="18" t="str">
        <f t="shared" si="58"/>
        <v/>
      </c>
      <c r="F731" s="189" t="str">
        <f t="shared" si="59"/>
        <v/>
      </c>
    </row>
    <row r="732" spans="1:6">
      <c r="A732" s="190" t="str">
        <f>IF(COUNTIF($A$7:$A$17,COLUMN(AAF$1))&lt;&gt;0,COLUMN(AAF$1),"")</f>
        <v/>
      </c>
      <c r="B732" s="31" t="str">
        <f t="shared" si="55"/>
        <v/>
      </c>
      <c r="C732" s="18" t="str">
        <f t="shared" si="56"/>
        <v/>
      </c>
      <c r="D732" s="18" t="str">
        <f t="shared" si="57"/>
        <v/>
      </c>
      <c r="E732" s="18" t="str">
        <f t="shared" si="58"/>
        <v/>
      </c>
      <c r="F732" s="189" t="str">
        <f t="shared" si="59"/>
        <v/>
      </c>
    </row>
    <row r="733" spans="1:6">
      <c r="A733" s="190" t="str">
        <f>IF(COUNTIF($A$7:$A$17,COLUMN(AAG$1))&lt;&gt;0,COLUMN(AAG$1),"")</f>
        <v/>
      </c>
      <c r="B733" s="31" t="str">
        <f t="shared" si="55"/>
        <v/>
      </c>
      <c r="C733" s="18" t="str">
        <f t="shared" si="56"/>
        <v/>
      </c>
      <c r="D733" s="18" t="str">
        <f t="shared" si="57"/>
        <v/>
      </c>
      <c r="E733" s="18" t="str">
        <f t="shared" si="58"/>
        <v/>
      </c>
      <c r="F733" s="189" t="str">
        <f t="shared" si="59"/>
        <v/>
      </c>
    </row>
    <row r="734" spans="1:6">
      <c r="A734" s="190" t="str">
        <f>IF(COUNTIF($A$7:$A$17,COLUMN(AAH$1))&lt;&gt;0,COLUMN(AAH$1),"")</f>
        <v/>
      </c>
      <c r="B734" s="31" t="str">
        <f t="shared" si="55"/>
        <v/>
      </c>
      <c r="C734" s="18" t="str">
        <f t="shared" si="56"/>
        <v/>
      </c>
      <c r="D734" s="18" t="str">
        <f t="shared" si="57"/>
        <v/>
      </c>
      <c r="E734" s="18" t="str">
        <f t="shared" si="58"/>
        <v/>
      </c>
      <c r="F734" s="189" t="str">
        <f t="shared" si="59"/>
        <v/>
      </c>
    </row>
    <row r="735" spans="1:6">
      <c r="A735" s="190" t="str">
        <f>IF(COUNTIF($A$7:$A$17,COLUMN(AAI$1))&lt;&gt;0,COLUMN(AAI$1),"")</f>
        <v/>
      </c>
      <c r="B735" s="31" t="str">
        <f t="shared" si="55"/>
        <v/>
      </c>
      <c r="C735" s="18" t="str">
        <f t="shared" si="56"/>
        <v/>
      </c>
      <c r="D735" s="18" t="str">
        <f t="shared" si="57"/>
        <v/>
      </c>
      <c r="E735" s="18" t="str">
        <f t="shared" si="58"/>
        <v/>
      </c>
      <c r="F735" s="189" t="str">
        <f t="shared" si="59"/>
        <v/>
      </c>
    </row>
    <row r="736" spans="1:6">
      <c r="A736" s="190" t="str">
        <f>IF(COUNTIF($A$7:$A$17,COLUMN(AAJ$1))&lt;&gt;0,COLUMN(AAJ$1),"")</f>
        <v/>
      </c>
      <c r="B736" s="31" t="str">
        <f t="shared" si="55"/>
        <v/>
      </c>
      <c r="C736" s="18" t="str">
        <f t="shared" si="56"/>
        <v/>
      </c>
      <c r="D736" s="18" t="str">
        <f t="shared" si="57"/>
        <v/>
      </c>
      <c r="E736" s="18" t="str">
        <f t="shared" si="58"/>
        <v/>
      </c>
      <c r="F736" s="189" t="str">
        <f t="shared" si="59"/>
        <v/>
      </c>
    </row>
    <row r="737" spans="1:6">
      <c r="A737" s="190" t="str">
        <f>IF(COUNTIF($A$7:$A$17,COLUMN(AAK$1))&lt;&gt;0,COLUMN(AAK$1),"")</f>
        <v/>
      </c>
      <c r="B737" s="31" t="str">
        <f t="shared" si="55"/>
        <v/>
      </c>
      <c r="C737" s="18" t="str">
        <f t="shared" si="56"/>
        <v/>
      </c>
      <c r="D737" s="18" t="str">
        <f t="shared" si="57"/>
        <v/>
      </c>
      <c r="E737" s="18" t="str">
        <f t="shared" si="58"/>
        <v/>
      </c>
      <c r="F737" s="189" t="str">
        <f t="shared" si="59"/>
        <v/>
      </c>
    </row>
    <row r="738" spans="1:6">
      <c r="A738" s="190" t="str">
        <f>IF(COUNTIF($A$7:$A$17,COLUMN(AAL$1))&lt;&gt;0,COLUMN(AAL$1),"")</f>
        <v/>
      </c>
      <c r="B738" s="31" t="str">
        <f t="shared" si="55"/>
        <v/>
      </c>
      <c r="C738" s="18" t="str">
        <f t="shared" si="56"/>
        <v/>
      </c>
      <c r="D738" s="18" t="str">
        <f t="shared" si="57"/>
        <v/>
      </c>
      <c r="E738" s="18" t="str">
        <f t="shared" si="58"/>
        <v/>
      </c>
      <c r="F738" s="189" t="str">
        <f t="shared" si="59"/>
        <v/>
      </c>
    </row>
    <row r="739" spans="1:6">
      <c r="A739" s="190" t="str">
        <f>IF(COUNTIF($A$7:$A$17,COLUMN(AAM$1))&lt;&gt;0,COLUMN(AAM$1),"")</f>
        <v/>
      </c>
      <c r="B739" s="31" t="str">
        <f t="shared" si="55"/>
        <v/>
      </c>
      <c r="C739" s="18" t="str">
        <f t="shared" si="56"/>
        <v/>
      </c>
      <c r="D739" s="18" t="str">
        <f t="shared" si="57"/>
        <v/>
      </c>
      <c r="E739" s="18" t="str">
        <f t="shared" si="58"/>
        <v/>
      </c>
      <c r="F739" s="189" t="str">
        <f t="shared" si="59"/>
        <v/>
      </c>
    </row>
    <row r="740" spans="1:6">
      <c r="A740" s="190" t="str">
        <f>IF(COUNTIF($A$7:$A$17,COLUMN(AAN$1))&lt;&gt;0,COLUMN(AAN$1),"")</f>
        <v/>
      </c>
      <c r="B740" s="31" t="str">
        <f t="shared" si="55"/>
        <v/>
      </c>
      <c r="C740" s="18" t="str">
        <f t="shared" si="56"/>
        <v/>
      </c>
      <c r="D740" s="18" t="str">
        <f t="shared" si="57"/>
        <v/>
      </c>
      <c r="E740" s="18" t="str">
        <f t="shared" si="58"/>
        <v/>
      </c>
      <c r="F740" s="189" t="str">
        <f t="shared" si="59"/>
        <v/>
      </c>
    </row>
    <row r="741" spans="1:6">
      <c r="A741" s="190" t="str">
        <f>IF(COUNTIF($A$7:$A$17,COLUMN(AAO$1))&lt;&gt;0,COLUMN(AAO$1),"")</f>
        <v/>
      </c>
      <c r="B741" s="31" t="str">
        <f t="shared" si="55"/>
        <v/>
      </c>
      <c r="C741" s="18" t="str">
        <f t="shared" si="56"/>
        <v/>
      </c>
      <c r="D741" s="18" t="str">
        <f t="shared" si="57"/>
        <v/>
      </c>
      <c r="E741" s="18" t="str">
        <f t="shared" si="58"/>
        <v/>
      </c>
      <c r="F741" s="189" t="str">
        <f t="shared" si="59"/>
        <v/>
      </c>
    </row>
    <row r="742" spans="1:6">
      <c r="A742" s="190" t="str">
        <f>IF(COUNTIF($A$7:$A$17,COLUMN(AAP$1))&lt;&gt;0,COLUMN(AAP$1),"")</f>
        <v/>
      </c>
      <c r="B742" s="31" t="str">
        <f t="shared" si="55"/>
        <v/>
      </c>
      <c r="C742" s="18" t="str">
        <f t="shared" si="56"/>
        <v/>
      </c>
      <c r="D742" s="18" t="str">
        <f t="shared" si="57"/>
        <v/>
      </c>
      <c r="E742" s="18" t="str">
        <f t="shared" si="58"/>
        <v/>
      </c>
      <c r="F742" s="189" t="str">
        <f t="shared" si="59"/>
        <v/>
      </c>
    </row>
    <row r="743" spans="1:6">
      <c r="A743" s="190" t="str">
        <f>IF(COUNTIF($A$7:$A$17,COLUMN(AAQ$1))&lt;&gt;0,COLUMN(AAQ$1),"")</f>
        <v/>
      </c>
      <c r="B743" s="31" t="str">
        <f t="shared" si="55"/>
        <v/>
      </c>
      <c r="C743" s="18" t="str">
        <f t="shared" si="56"/>
        <v/>
      </c>
      <c r="D743" s="18" t="str">
        <f t="shared" si="57"/>
        <v/>
      </c>
      <c r="E743" s="18" t="str">
        <f t="shared" si="58"/>
        <v/>
      </c>
      <c r="F743" s="189" t="str">
        <f t="shared" si="59"/>
        <v/>
      </c>
    </row>
    <row r="744" spans="1:6">
      <c r="A744" s="190" t="str">
        <f>IF(COUNTIF($A$7:$A$17,COLUMN(AAR$1))&lt;&gt;0,COLUMN(AAR$1),"")</f>
        <v/>
      </c>
      <c r="B744" s="31" t="str">
        <f t="shared" si="55"/>
        <v/>
      </c>
      <c r="C744" s="18" t="str">
        <f t="shared" si="56"/>
        <v/>
      </c>
      <c r="D744" s="18" t="str">
        <f t="shared" si="57"/>
        <v/>
      </c>
      <c r="E744" s="18" t="str">
        <f t="shared" si="58"/>
        <v/>
      </c>
      <c r="F744" s="189" t="str">
        <f t="shared" si="59"/>
        <v/>
      </c>
    </row>
    <row r="745" spans="1:6">
      <c r="A745" s="190" t="str">
        <f>IF(COUNTIF($A$7:$A$17,COLUMN(AAS$1))&lt;&gt;0,COLUMN(AAS$1),"")</f>
        <v/>
      </c>
      <c r="B745" s="31" t="str">
        <f t="shared" si="55"/>
        <v/>
      </c>
      <c r="C745" s="18" t="str">
        <f t="shared" si="56"/>
        <v/>
      </c>
      <c r="D745" s="18" t="str">
        <f t="shared" si="57"/>
        <v/>
      </c>
      <c r="E745" s="18" t="str">
        <f t="shared" si="58"/>
        <v/>
      </c>
      <c r="F745" s="189" t="str">
        <f t="shared" si="59"/>
        <v/>
      </c>
    </row>
    <row r="746" spans="1:6">
      <c r="A746" s="190" t="str">
        <f>IF(COUNTIF($A$7:$A$17,COLUMN(AAT$1))&lt;&gt;0,COLUMN(AAT$1),"")</f>
        <v/>
      </c>
      <c r="B746" s="31" t="str">
        <f t="shared" si="55"/>
        <v/>
      </c>
      <c r="C746" s="18" t="str">
        <f t="shared" si="56"/>
        <v/>
      </c>
      <c r="D746" s="18" t="str">
        <f t="shared" si="57"/>
        <v/>
      </c>
      <c r="E746" s="18" t="str">
        <f t="shared" si="58"/>
        <v/>
      </c>
      <c r="F746" s="189" t="str">
        <f t="shared" si="59"/>
        <v/>
      </c>
    </row>
    <row r="747" spans="1:6">
      <c r="A747" s="190" t="str">
        <f>IF(COUNTIF($A$7:$A$17,COLUMN(AAU$1))&lt;&gt;0,COLUMN(AAU$1),"")</f>
        <v/>
      </c>
      <c r="B747" s="31" t="str">
        <f t="shared" si="55"/>
        <v/>
      </c>
      <c r="C747" s="18" t="str">
        <f t="shared" si="56"/>
        <v/>
      </c>
      <c r="D747" s="18" t="str">
        <f t="shared" si="57"/>
        <v/>
      </c>
      <c r="E747" s="18" t="str">
        <f t="shared" si="58"/>
        <v/>
      </c>
      <c r="F747" s="189" t="str">
        <f t="shared" si="59"/>
        <v/>
      </c>
    </row>
    <row r="748" spans="1:6">
      <c r="A748" s="190" t="str">
        <f>IF(COUNTIF($A$7:$A$17,COLUMN(AAV$1))&lt;&gt;0,COLUMN(AAV$1),"")</f>
        <v/>
      </c>
      <c r="B748" s="31" t="str">
        <f t="shared" si="55"/>
        <v/>
      </c>
      <c r="C748" s="18" t="str">
        <f t="shared" si="56"/>
        <v/>
      </c>
      <c r="D748" s="18" t="str">
        <f t="shared" si="57"/>
        <v/>
      </c>
      <c r="E748" s="18" t="str">
        <f t="shared" si="58"/>
        <v/>
      </c>
      <c r="F748" s="189" t="str">
        <f t="shared" si="59"/>
        <v/>
      </c>
    </row>
    <row r="749" spans="1:6">
      <c r="A749" s="190" t="str">
        <f>IF(COUNTIF($A$7:$A$17,COLUMN(AAW$1))&lt;&gt;0,COLUMN(AAW$1),"")</f>
        <v/>
      </c>
      <c r="B749" s="31" t="str">
        <f t="shared" si="55"/>
        <v/>
      </c>
      <c r="C749" s="18" t="str">
        <f t="shared" si="56"/>
        <v/>
      </c>
      <c r="D749" s="18" t="str">
        <f t="shared" si="57"/>
        <v/>
      </c>
      <c r="E749" s="18" t="str">
        <f t="shared" si="58"/>
        <v/>
      </c>
      <c r="F749" s="189" t="str">
        <f t="shared" si="59"/>
        <v/>
      </c>
    </row>
    <row r="750" spans="1:6">
      <c r="A750" s="190" t="str">
        <f>IF(COUNTIF($A$7:$A$17,COLUMN(AAX$1))&lt;&gt;0,COLUMN(AAX$1),"")</f>
        <v/>
      </c>
      <c r="B750" s="31" t="str">
        <f t="shared" si="55"/>
        <v/>
      </c>
      <c r="C750" s="18" t="str">
        <f t="shared" si="56"/>
        <v/>
      </c>
      <c r="D750" s="18" t="str">
        <f t="shared" si="57"/>
        <v/>
      </c>
      <c r="E750" s="18" t="str">
        <f t="shared" si="58"/>
        <v/>
      </c>
      <c r="F750" s="189" t="str">
        <f t="shared" si="59"/>
        <v/>
      </c>
    </row>
    <row r="751" spans="1:6">
      <c r="A751" s="190" t="str">
        <f>IF(COUNTIF($A$7:$A$17,COLUMN(AAY$1))&lt;&gt;0,COLUMN(AAY$1),"")</f>
        <v/>
      </c>
      <c r="B751" s="31" t="str">
        <f t="shared" si="55"/>
        <v/>
      </c>
      <c r="C751" s="18" t="str">
        <f t="shared" si="56"/>
        <v/>
      </c>
      <c r="D751" s="18" t="str">
        <f t="shared" si="57"/>
        <v/>
      </c>
      <c r="E751" s="18" t="str">
        <f t="shared" si="58"/>
        <v/>
      </c>
      <c r="F751" s="189" t="str">
        <f t="shared" si="59"/>
        <v/>
      </c>
    </row>
    <row r="752" spans="1:6">
      <c r="A752" s="190" t="str">
        <f>IF(COUNTIF($A$7:$A$17,COLUMN(AAZ$1))&lt;&gt;0,COLUMN(AAZ$1),"")</f>
        <v/>
      </c>
      <c r="B752" s="31" t="str">
        <f t="shared" si="55"/>
        <v/>
      </c>
      <c r="C752" s="18" t="str">
        <f t="shared" si="56"/>
        <v/>
      </c>
      <c r="D752" s="18" t="str">
        <f t="shared" si="57"/>
        <v/>
      </c>
      <c r="E752" s="18" t="str">
        <f t="shared" si="58"/>
        <v/>
      </c>
      <c r="F752" s="189" t="str">
        <f t="shared" si="59"/>
        <v/>
      </c>
    </row>
    <row r="753" spans="1:6">
      <c r="A753" s="190" t="str">
        <f>IF(COUNTIF($A$7:$A$17,COLUMN(ABA$1))&lt;&gt;0,COLUMN(ABA$1),"")</f>
        <v/>
      </c>
      <c r="B753" s="31" t="str">
        <f t="shared" si="55"/>
        <v/>
      </c>
      <c r="C753" s="18" t="str">
        <f t="shared" si="56"/>
        <v/>
      </c>
      <c r="D753" s="18" t="str">
        <f t="shared" si="57"/>
        <v/>
      </c>
      <c r="E753" s="18" t="str">
        <f t="shared" si="58"/>
        <v/>
      </c>
      <c r="F753" s="189" t="str">
        <f t="shared" si="59"/>
        <v/>
      </c>
    </row>
    <row r="754" spans="1:6">
      <c r="A754" s="190" t="str">
        <f>IF(COUNTIF($A$7:$A$17,COLUMN(ABB$1))&lt;&gt;0,COLUMN(ABB$1),"")</f>
        <v/>
      </c>
      <c r="B754" s="31" t="str">
        <f t="shared" si="55"/>
        <v/>
      </c>
      <c r="C754" s="18" t="str">
        <f t="shared" si="56"/>
        <v/>
      </c>
      <c r="D754" s="18" t="str">
        <f t="shared" si="57"/>
        <v/>
      </c>
      <c r="E754" s="18" t="str">
        <f t="shared" si="58"/>
        <v/>
      </c>
      <c r="F754" s="189" t="str">
        <f t="shared" si="59"/>
        <v/>
      </c>
    </row>
    <row r="755" spans="1:6">
      <c r="A755" s="190" t="str">
        <f>IF(COUNTIF($A$7:$A$17,COLUMN(ABC$1))&lt;&gt;0,COLUMN(ABC$1),"")</f>
        <v/>
      </c>
      <c r="B755" s="31" t="str">
        <f t="shared" si="55"/>
        <v/>
      </c>
      <c r="C755" s="18" t="str">
        <f t="shared" si="56"/>
        <v/>
      </c>
      <c r="D755" s="18" t="str">
        <f t="shared" si="57"/>
        <v/>
      </c>
      <c r="E755" s="18" t="str">
        <f t="shared" si="58"/>
        <v/>
      </c>
      <c r="F755" s="189" t="str">
        <f t="shared" si="59"/>
        <v/>
      </c>
    </row>
    <row r="756" spans="1:6">
      <c r="A756" s="190" t="str">
        <f>IF(COUNTIF($A$7:$A$17,COLUMN(ABD$1))&lt;&gt;0,COLUMN(ABD$1),"")</f>
        <v/>
      </c>
      <c r="B756" s="31" t="str">
        <f t="shared" si="55"/>
        <v/>
      </c>
      <c r="C756" s="18" t="str">
        <f t="shared" si="56"/>
        <v/>
      </c>
      <c r="D756" s="18" t="str">
        <f t="shared" si="57"/>
        <v/>
      </c>
      <c r="E756" s="18" t="str">
        <f t="shared" si="58"/>
        <v/>
      </c>
      <c r="F756" s="189" t="str">
        <f t="shared" si="59"/>
        <v/>
      </c>
    </row>
    <row r="757" spans="1:6">
      <c r="A757" s="190" t="str">
        <f>IF(COUNTIF($A$7:$A$17,COLUMN(ABE$1))&lt;&gt;0,COLUMN(ABE$1),"")</f>
        <v/>
      </c>
      <c r="B757" s="31" t="str">
        <f t="shared" si="55"/>
        <v/>
      </c>
      <c r="C757" s="18" t="str">
        <f t="shared" si="56"/>
        <v/>
      </c>
      <c r="D757" s="18" t="str">
        <f t="shared" si="57"/>
        <v/>
      </c>
      <c r="E757" s="18" t="str">
        <f t="shared" si="58"/>
        <v/>
      </c>
      <c r="F757" s="189" t="str">
        <f t="shared" si="59"/>
        <v/>
      </c>
    </row>
    <row r="758" spans="1:6">
      <c r="A758" s="190" t="str">
        <f>IF(COUNTIF($A$7:$A$17,COLUMN(ABF$1))&lt;&gt;0,COLUMN(ABF$1),"")</f>
        <v/>
      </c>
      <c r="B758" s="31" t="str">
        <f t="shared" si="55"/>
        <v/>
      </c>
      <c r="C758" s="18" t="str">
        <f t="shared" si="56"/>
        <v/>
      </c>
      <c r="D758" s="18" t="str">
        <f t="shared" si="57"/>
        <v/>
      </c>
      <c r="E758" s="18" t="str">
        <f t="shared" si="58"/>
        <v/>
      </c>
      <c r="F758" s="189" t="str">
        <f t="shared" si="59"/>
        <v/>
      </c>
    </row>
    <row r="759" spans="1:6">
      <c r="A759" s="190" t="str">
        <f>IF(COUNTIF($A$7:$A$17,COLUMN(ABG$1))&lt;&gt;0,COLUMN(ABG$1),"")</f>
        <v/>
      </c>
      <c r="B759" s="31" t="str">
        <f t="shared" si="55"/>
        <v/>
      </c>
      <c r="C759" s="18" t="str">
        <f t="shared" si="56"/>
        <v/>
      </c>
      <c r="D759" s="18" t="str">
        <f t="shared" si="57"/>
        <v/>
      </c>
      <c r="E759" s="18" t="str">
        <f t="shared" si="58"/>
        <v/>
      </c>
      <c r="F759" s="189" t="str">
        <f t="shared" si="59"/>
        <v/>
      </c>
    </row>
    <row r="760" spans="1:6">
      <c r="A760" s="190" t="str">
        <f>IF(COUNTIF($A$7:$A$17,COLUMN(ABH$1))&lt;&gt;0,COLUMN(ABH$1),"")</f>
        <v/>
      </c>
      <c r="B760" s="31" t="str">
        <f t="shared" si="55"/>
        <v/>
      </c>
      <c r="C760" s="18" t="str">
        <f t="shared" si="56"/>
        <v/>
      </c>
      <c r="D760" s="18" t="str">
        <f t="shared" si="57"/>
        <v/>
      </c>
      <c r="E760" s="18" t="str">
        <f t="shared" si="58"/>
        <v/>
      </c>
      <c r="F760" s="189" t="str">
        <f t="shared" si="59"/>
        <v/>
      </c>
    </row>
    <row r="761" spans="1:6">
      <c r="A761" s="190" t="str">
        <f>IF(COUNTIF($A$7:$A$17,COLUMN(ABI$1))&lt;&gt;0,COLUMN(ABI$1),"")</f>
        <v/>
      </c>
      <c r="B761" s="31" t="str">
        <f t="shared" si="55"/>
        <v/>
      </c>
      <c r="C761" s="18" t="str">
        <f t="shared" si="56"/>
        <v/>
      </c>
      <c r="D761" s="18" t="str">
        <f t="shared" si="57"/>
        <v/>
      </c>
      <c r="E761" s="18" t="str">
        <f t="shared" si="58"/>
        <v/>
      </c>
      <c r="F761" s="189" t="str">
        <f t="shared" si="59"/>
        <v/>
      </c>
    </row>
    <row r="762" spans="1:6">
      <c r="A762" s="190" t="str">
        <f>IF(COUNTIF($A$7:$A$17,COLUMN(ABJ$1))&lt;&gt;0,COLUMN(ABJ$1),"")</f>
        <v/>
      </c>
      <c r="B762" s="31" t="str">
        <f t="shared" si="55"/>
        <v/>
      </c>
      <c r="C762" s="18" t="str">
        <f t="shared" si="56"/>
        <v/>
      </c>
      <c r="D762" s="18" t="str">
        <f t="shared" si="57"/>
        <v/>
      </c>
      <c r="E762" s="18" t="str">
        <f t="shared" si="58"/>
        <v/>
      </c>
      <c r="F762" s="189" t="str">
        <f t="shared" si="59"/>
        <v/>
      </c>
    </row>
    <row r="763" spans="1:6">
      <c r="A763" s="190" t="str">
        <f>IF(COUNTIF($A$7:$A$17,COLUMN(ABK$1))&lt;&gt;0,COLUMN(ABK$1),"")</f>
        <v/>
      </c>
      <c r="B763" s="31" t="str">
        <f t="shared" si="55"/>
        <v/>
      </c>
      <c r="C763" s="18" t="str">
        <f t="shared" si="56"/>
        <v/>
      </c>
      <c r="D763" s="18" t="str">
        <f t="shared" si="57"/>
        <v/>
      </c>
      <c r="E763" s="18" t="str">
        <f t="shared" si="58"/>
        <v/>
      </c>
      <c r="F763" s="189" t="str">
        <f t="shared" si="59"/>
        <v/>
      </c>
    </row>
    <row r="764" spans="1:6">
      <c r="A764" s="190" t="str">
        <f>IF(COUNTIF($A$7:$A$17,COLUMN(ABL$1))&lt;&gt;0,COLUMN(ABL$1),"")</f>
        <v/>
      </c>
      <c r="B764" s="31" t="str">
        <f t="shared" si="55"/>
        <v/>
      </c>
      <c r="C764" s="18" t="str">
        <f t="shared" si="56"/>
        <v/>
      </c>
      <c r="D764" s="18" t="str">
        <f t="shared" si="57"/>
        <v/>
      </c>
      <c r="E764" s="18" t="str">
        <f t="shared" si="58"/>
        <v/>
      </c>
      <c r="F764" s="189" t="str">
        <f t="shared" si="59"/>
        <v/>
      </c>
    </row>
    <row r="765" spans="1:6">
      <c r="A765" s="190" t="str">
        <f>IF(COUNTIF($A$7:$A$17,COLUMN(ABM$1))&lt;&gt;0,COLUMN(ABM$1),"")</f>
        <v/>
      </c>
      <c r="B765" s="31" t="str">
        <f t="shared" si="55"/>
        <v/>
      </c>
      <c r="C765" s="18" t="str">
        <f t="shared" si="56"/>
        <v/>
      </c>
      <c r="D765" s="18" t="str">
        <f t="shared" si="57"/>
        <v/>
      </c>
      <c r="E765" s="18" t="str">
        <f t="shared" si="58"/>
        <v/>
      </c>
      <c r="F765" s="189" t="str">
        <f t="shared" si="59"/>
        <v/>
      </c>
    </row>
    <row r="766" spans="1:6">
      <c r="A766" s="190" t="str">
        <f>IF(COUNTIF($A$7:$A$17,COLUMN(ABN$1))&lt;&gt;0,COLUMN(ABN$1),"")</f>
        <v/>
      </c>
      <c r="B766" s="31" t="str">
        <f t="shared" si="55"/>
        <v/>
      </c>
      <c r="C766" s="18" t="str">
        <f t="shared" si="56"/>
        <v/>
      </c>
      <c r="D766" s="18" t="str">
        <f t="shared" si="57"/>
        <v/>
      </c>
      <c r="E766" s="18" t="str">
        <f t="shared" si="58"/>
        <v/>
      </c>
      <c r="F766" s="189" t="str">
        <f t="shared" si="59"/>
        <v/>
      </c>
    </row>
    <row r="767" spans="1:6">
      <c r="A767" s="190" t="str">
        <f>IF(COUNTIF($A$7:$A$17,COLUMN(ABO$1))&lt;&gt;0,COLUMN(ABO$1),"")</f>
        <v/>
      </c>
      <c r="B767" s="31" t="str">
        <f t="shared" si="55"/>
        <v/>
      </c>
      <c r="C767" s="18" t="str">
        <f t="shared" si="56"/>
        <v/>
      </c>
      <c r="D767" s="18" t="str">
        <f t="shared" si="57"/>
        <v/>
      </c>
      <c r="E767" s="18" t="str">
        <f t="shared" si="58"/>
        <v/>
      </c>
      <c r="F767" s="189" t="str">
        <f t="shared" si="59"/>
        <v/>
      </c>
    </row>
    <row r="768" spans="1:6">
      <c r="A768" s="190" t="str">
        <f>IF(COUNTIF($A$7:$A$17,COLUMN(ABP$1))&lt;&gt;0,COLUMN(ABP$1),"")</f>
        <v/>
      </c>
      <c r="B768" s="31" t="str">
        <f t="shared" si="55"/>
        <v/>
      </c>
      <c r="C768" s="18" t="str">
        <f t="shared" si="56"/>
        <v/>
      </c>
      <c r="D768" s="18" t="str">
        <f t="shared" si="57"/>
        <v/>
      </c>
      <c r="E768" s="18" t="str">
        <f t="shared" si="58"/>
        <v/>
      </c>
      <c r="F768" s="189" t="str">
        <f t="shared" si="59"/>
        <v/>
      </c>
    </row>
    <row r="769" spans="1:6">
      <c r="A769" s="190" t="str">
        <f>IF(COUNTIF($A$7:$A$17,COLUMN(ABQ$1))&lt;&gt;0,COLUMN(ABQ$1),"")</f>
        <v/>
      </c>
      <c r="B769" s="31" t="str">
        <f t="shared" si="55"/>
        <v/>
      </c>
      <c r="C769" s="18" t="str">
        <f t="shared" si="56"/>
        <v/>
      </c>
      <c r="D769" s="18" t="str">
        <f t="shared" si="57"/>
        <v/>
      </c>
      <c r="E769" s="18" t="str">
        <f t="shared" si="58"/>
        <v/>
      </c>
      <c r="F769" s="189" t="str">
        <f t="shared" si="59"/>
        <v/>
      </c>
    </row>
    <row r="770" spans="1:6">
      <c r="A770" s="190" t="str">
        <f>IF(COUNTIF($A$7:$A$17,COLUMN(ABR$1))&lt;&gt;0,COLUMN(ABR$1),"")</f>
        <v/>
      </c>
      <c r="B770" s="31" t="str">
        <f t="shared" si="55"/>
        <v/>
      </c>
      <c r="C770" s="18" t="str">
        <f t="shared" si="56"/>
        <v/>
      </c>
      <c r="D770" s="18" t="str">
        <f t="shared" si="57"/>
        <v/>
      </c>
      <c r="E770" s="18" t="str">
        <f t="shared" si="58"/>
        <v/>
      </c>
      <c r="F770" s="189" t="str">
        <f t="shared" si="59"/>
        <v/>
      </c>
    </row>
    <row r="771" spans="1:6">
      <c r="A771" s="190" t="str">
        <f>IF(COUNTIF($A$7:$A$17,COLUMN(ABS$1))&lt;&gt;0,COLUMN(ABS$1),"")</f>
        <v/>
      </c>
      <c r="B771" s="31" t="str">
        <f t="shared" si="55"/>
        <v/>
      </c>
      <c r="C771" s="18" t="str">
        <f t="shared" si="56"/>
        <v/>
      </c>
      <c r="D771" s="18" t="str">
        <f t="shared" si="57"/>
        <v/>
      </c>
      <c r="E771" s="18" t="str">
        <f t="shared" si="58"/>
        <v/>
      </c>
      <c r="F771" s="189" t="str">
        <f t="shared" si="59"/>
        <v/>
      </c>
    </row>
    <row r="772" spans="1:6">
      <c r="A772" s="190" t="str">
        <f>IF(COUNTIF($A$7:$A$17,COLUMN(ABT$1))&lt;&gt;0,COLUMN(ABT$1),"")</f>
        <v/>
      </c>
      <c r="B772" s="31" t="str">
        <f t="shared" si="55"/>
        <v/>
      </c>
      <c r="C772" s="18" t="str">
        <f t="shared" si="56"/>
        <v/>
      </c>
      <c r="D772" s="18" t="str">
        <f t="shared" si="57"/>
        <v/>
      </c>
      <c r="E772" s="18" t="str">
        <f t="shared" si="58"/>
        <v/>
      </c>
      <c r="F772" s="189" t="str">
        <f t="shared" si="59"/>
        <v/>
      </c>
    </row>
    <row r="773" spans="1:6">
      <c r="A773" s="190" t="str">
        <f>IF(COUNTIF($A$7:$A$17,COLUMN(ABU$1))&lt;&gt;0,COLUMN(ABU$1),"")</f>
        <v/>
      </c>
      <c r="B773" s="31" t="str">
        <f t="shared" si="55"/>
        <v/>
      </c>
      <c r="C773" s="18" t="str">
        <f t="shared" si="56"/>
        <v/>
      </c>
      <c r="D773" s="18" t="str">
        <f t="shared" si="57"/>
        <v/>
      </c>
      <c r="E773" s="18" t="str">
        <f t="shared" si="58"/>
        <v/>
      </c>
      <c r="F773" s="189" t="str">
        <f t="shared" si="59"/>
        <v/>
      </c>
    </row>
    <row r="774" spans="1:6">
      <c r="A774" s="190" t="str">
        <f>IF(COUNTIF($A$7:$A$17,COLUMN(ABV$1))&lt;&gt;0,COLUMN(ABV$1),"")</f>
        <v/>
      </c>
      <c r="B774" s="31" t="str">
        <f t="shared" si="55"/>
        <v/>
      </c>
      <c r="C774" s="18" t="str">
        <f t="shared" si="56"/>
        <v/>
      </c>
      <c r="D774" s="18" t="str">
        <f t="shared" si="57"/>
        <v/>
      </c>
      <c r="E774" s="18" t="str">
        <f t="shared" si="58"/>
        <v/>
      </c>
      <c r="F774" s="189" t="str">
        <f t="shared" si="59"/>
        <v/>
      </c>
    </row>
    <row r="775" spans="1:6">
      <c r="A775" s="190" t="str">
        <f>IF(COUNTIF($A$7:$A$17,COLUMN(ABW$1))&lt;&gt;0,COLUMN(ABW$1),"")</f>
        <v/>
      </c>
      <c r="B775" s="31" t="str">
        <f t="shared" si="55"/>
        <v/>
      </c>
      <c r="C775" s="18" t="str">
        <f t="shared" si="56"/>
        <v/>
      </c>
      <c r="D775" s="18" t="str">
        <f t="shared" si="57"/>
        <v/>
      </c>
      <c r="E775" s="18" t="str">
        <f t="shared" si="58"/>
        <v/>
      </c>
      <c r="F775" s="189" t="str">
        <f t="shared" si="59"/>
        <v/>
      </c>
    </row>
    <row r="776" spans="1:6">
      <c r="A776" s="190" t="str">
        <f>IF(COUNTIF($A$7:$A$17,COLUMN(ABX$1))&lt;&gt;0,COLUMN(ABX$1),"")</f>
        <v/>
      </c>
      <c r="B776" s="31" t="str">
        <f t="shared" si="55"/>
        <v/>
      </c>
      <c r="C776" s="18" t="str">
        <f t="shared" si="56"/>
        <v/>
      </c>
      <c r="D776" s="18" t="str">
        <f t="shared" si="57"/>
        <v/>
      </c>
      <c r="E776" s="18" t="str">
        <f t="shared" si="58"/>
        <v/>
      </c>
      <c r="F776" s="189" t="str">
        <f t="shared" si="59"/>
        <v/>
      </c>
    </row>
    <row r="777" spans="1:6">
      <c r="A777" s="190" t="str">
        <f>IF(COUNTIF($A$7:$A$17,COLUMN(ABY$1))&lt;&gt;0,COLUMN(ABY$1),"")</f>
        <v/>
      </c>
      <c r="B777" s="31" t="str">
        <f t="shared" si="55"/>
        <v/>
      </c>
      <c r="C777" s="18" t="str">
        <f t="shared" si="56"/>
        <v/>
      </c>
      <c r="D777" s="18" t="str">
        <f t="shared" si="57"/>
        <v/>
      </c>
      <c r="E777" s="18" t="str">
        <f t="shared" si="58"/>
        <v/>
      </c>
      <c r="F777" s="189" t="str">
        <f t="shared" si="59"/>
        <v/>
      </c>
    </row>
    <row r="778" spans="1:6">
      <c r="A778" s="190" t="str">
        <f>IF(COUNTIF($A$7:$A$17,COLUMN(ABZ$1))&lt;&gt;0,COLUMN(ABZ$1),"")</f>
        <v/>
      </c>
      <c r="B778" s="31" t="str">
        <f t="shared" si="55"/>
        <v/>
      </c>
      <c r="C778" s="18" t="str">
        <f t="shared" si="56"/>
        <v/>
      </c>
      <c r="D778" s="18" t="str">
        <f t="shared" si="57"/>
        <v/>
      </c>
      <c r="E778" s="18" t="str">
        <f t="shared" si="58"/>
        <v/>
      </c>
      <c r="F778" s="189" t="str">
        <f t="shared" si="59"/>
        <v/>
      </c>
    </row>
    <row r="779" spans="1:6">
      <c r="A779" s="190" t="str">
        <f>IF(COUNTIF($A$7:$A$17,COLUMN(ACA$1))&lt;&gt;0,COLUMN(ACA$1),"")</f>
        <v/>
      </c>
      <c r="B779" s="31" t="str">
        <f t="shared" si="55"/>
        <v/>
      </c>
      <c r="C779" s="18" t="str">
        <f t="shared" si="56"/>
        <v/>
      </c>
      <c r="D779" s="18" t="str">
        <f t="shared" si="57"/>
        <v/>
      </c>
      <c r="E779" s="18" t="str">
        <f t="shared" si="58"/>
        <v/>
      </c>
      <c r="F779" s="189" t="str">
        <f t="shared" si="59"/>
        <v/>
      </c>
    </row>
    <row r="780" spans="1:6">
      <c r="A780" s="190" t="str">
        <f>IF(COUNTIF($A$7:$A$17,COLUMN(ACB$1))&lt;&gt;0,COLUMN(ACB$1),"")</f>
        <v/>
      </c>
      <c r="B780" s="31" t="str">
        <f t="shared" si="55"/>
        <v/>
      </c>
      <c r="C780" s="18" t="str">
        <f t="shared" si="56"/>
        <v/>
      </c>
      <c r="D780" s="18" t="str">
        <f t="shared" si="57"/>
        <v/>
      </c>
      <c r="E780" s="18" t="str">
        <f t="shared" si="58"/>
        <v/>
      </c>
      <c r="F780" s="189" t="str">
        <f t="shared" si="59"/>
        <v/>
      </c>
    </row>
    <row r="781" spans="1:6">
      <c r="A781" s="190" t="str">
        <f>IF(COUNTIF($A$7:$A$17,COLUMN(ACC$1))&lt;&gt;0,COLUMN(ACC$1),"")</f>
        <v/>
      </c>
      <c r="B781" s="31" t="str">
        <f t="shared" si="55"/>
        <v/>
      </c>
      <c r="C781" s="18" t="str">
        <f t="shared" si="56"/>
        <v/>
      </c>
      <c r="D781" s="18" t="str">
        <f t="shared" si="57"/>
        <v/>
      </c>
      <c r="E781" s="18" t="str">
        <f t="shared" si="58"/>
        <v/>
      </c>
      <c r="F781" s="189" t="str">
        <f t="shared" si="59"/>
        <v/>
      </c>
    </row>
    <row r="782" spans="1:6">
      <c r="A782" s="190" t="str">
        <f>IF(COUNTIF($A$7:$A$17,COLUMN(ACD$1))&lt;&gt;0,COLUMN(ACD$1),"")</f>
        <v/>
      </c>
      <c r="B782" s="31" t="str">
        <f t="shared" si="55"/>
        <v/>
      </c>
      <c r="C782" s="18" t="str">
        <f t="shared" si="56"/>
        <v/>
      </c>
      <c r="D782" s="18" t="str">
        <f t="shared" si="57"/>
        <v/>
      </c>
      <c r="E782" s="18" t="str">
        <f t="shared" si="58"/>
        <v/>
      </c>
      <c r="F782" s="189" t="str">
        <f t="shared" si="59"/>
        <v/>
      </c>
    </row>
    <row r="783" spans="1:6">
      <c r="A783" s="190" t="str">
        <f>IF(COUNTIF($A$7:$A$17,COLUMN(ACE$1))&lt;&gt;0,COLUMN(ACE$1),"")</f>
        <v/>
      </c>
      <c r="B783" s="31" t="str">
        <f t="shared" si="55"/>
        <v/>
      </c>
      <c r="C783" s="18" t="str">
        <f t="shared" si="56"/>
        <v/>
      </c>
      <c r="D783" s="18" t="str">
        <f t="shared" si="57"/>
        <v/>
      </c>
      <c r="E783" s="18" t="str">
        <f t="shared" si="58"/>
        <v/>
      </c>
      <c r="F783" s="189" t="str">
        <f t="shared" si="59"/>
        <v/>
      </c>
    </row>
    <row r="784" spans="1:6">
      <c r="A784" s="190" t="str">
        <f>IF(COUNTIF($A$7:$A$17,COLUMN(ACF$1))&lt;&gt;0,COLUMN(ACF$1),"")</f>
        <v/>
      </c>
      <c r="B784" s="31" t="str">
        <f t="shared" si="55"/>
        <v/>
      </c>
      <c r="C784" s="18" t="str">
        <f t="shared" si="56"/>
        <v/>
      </c>
      <c r="D784" s="18" t="str">
        <f t="shared" si="57"/>
        <v/>
      </c>
      <c r="E784" s="18" t="str">
        <f t="shared" si="58"/>
        <v/>
      </c>
      <c r="F784" s="189" t="str">
        <f t="shared" si="59"/>
        <v/>
      </c>
    </row>
    <row r="785" spans="1:6">
      <c r="A785" s="190" t="str">
        <f>IF(COUNTIF($A$7:$A$17,COLUMN(ACG$1))&lt;&gt;0,COLUMN(ACG$1),"")</f>
        <v/>
      </c>
      <c r="B785" s="31" t="str">
        <f t="shared" si="55"/>
        <v/>
      </c>
      <c r="C785" s="18" t="str">
        <f t="shared" si="56"/>
        <v/>
      </c>
      <c r="D785" s="18" t="str">
        <f t="shared" si="57"/>
        <v/>
      </c>
      <c r="E785" s="18" t="str">
        <f t="shared" si="58"/>
        <v/>
      </c>
      <c r="F785" s="189" t="str">
        <f t="shared" si="59"/>
        <v/>
      </c>
    </row>
    <row r="786" spans="1:6">
      <c r="A786" s="190" t="str">
        <f>IF(COUNTIF($A$7:$A$17,COLUMN(ACH$1))&lt;&gt;0,COLUMN(ACH$1),"")</f>
        <v/>
      </c>
      <c r="B786" s="31" t="str">
        <f t="shared" si="55"/>
        <v/>
      </c>
      <c r="C786" s="18" t="str">
        <f t="shared" si="56"/>
        <v/>
      </c>
      <c r="D786" s="18" t="str">
        <f t="shared" si="57"/>
        <v/>
      </c>
      <c r="E786" s="18" t="str">
        <f t="shared" si="58"/>
        <v/>
      </c>
      <c r="F786" s="189" t="str">
        <f t="shared" si="59"/>
        <v/>
      </c>
    </row>
    <row r="787" spans="1:6">
      <c r="A787" s="190" t="str">
        <f>IF(COUNTIF($A$7:$A$17,COLUMN(ACI$1))&lt;&gt;0,COLUMN(ACI$1),"")</f>
        <v/>
      </c>
      <c r="B787" s="31" t="str">
        <f t="shared" si="55"/>
        <v/>
      </c>
      <c r="C787" s="18" t="str">
        <f t="shared" si="56"/>
        <v/>
      </c>
      <c r="D787" s="18" t="str">
        <f t="shared" si="57"/>
        <v/>
      </c>
      <c r="E787" s="18" t="str">
        <f t="shared" si="58"/>
        <v/>
      </c>
      <c r="F787" s="189" t="str">
        <f t="shared" si="59"/>
        <v/>
      </c>
    </row>
    <row r="788" spans="1:6">
      <c r="A788" s="190" t="str">
        <f>IF(COUNTIF($A$7:$A$17,COLUMN(ACJ$1))&lt;&gt;0,COLUMN(ACJ$1),"")</f>
        <v/>
      </c>
      <c r="B788" s="31" t="str">
        <f t="shared" si="55"/>
        <v/>
      </c>
      <c r="C788" s="18" t="str">
        <f t="shared" si="56"/>
        <v/>
      </c>
      <c r="D788" s="18" t="str">
        <f t="shared" si="57"/>
        <v/>
      </c>
      <c r="E788" s="18" t="str">
        <f t="shared" si="58"/>
        <v/>
      </c>
      <c r="F788" s="189" t="str">
        <f t="shared" si="59"/>
        <v/>
      </c>
    </row>
    <row r="789" spans="1:6">
      <c r="A789" s="190" t="str">
        <f>IF(COUNTIF($A$7:$A$17,COLUMN(ACK$1))&lt;&gt;0,COLUMN(ACK$1),"")</f>
        <v/>
      </c>
      <c r="B789" s="31" t="str">
        <f t="shared" si="55"/>
        <v/>
      </c>
      <c r="C789" s="18" t="str">
        <f t="shared" si="56"/>
        <v/>
      </c>
      <c r="D789" s="18" t="str">
        <f t="shared" si="57"/>
        <v/>
      </c>
      <c r="E789" s="18" t="str">
        <f t="shared" si="58"/>
        <v/>
      </c>
      <c r="F789" s="189" t="str">
        <f t="shared" si="59"/>
        <v/>
      </c>
    </row>
    <row r="790" spans="1:6">
      <c r="A790" s="190" t="str">
        <f>IF(COUNTIF($A$7:$A$17,COLUMN(ACL$1))&lt;&gt;0,COLUMN(ACL$1),"")</f>
        <v/>
      </c>
      <c r="B790" s="31" t="str">
        <f t="shared" si="55"/>
        <v/>
      </c>
      <c r="C790" s="18" t="str">
        <f t="shared" si="56"/>
        <v/>
      </c>
      <c r="D790" s="18" t="str">
        <f t="shared" si="57"/>
        <v/>
      </c>
      <c r="E790" s="18" t="str">
        <f t="shared" si="58"/>
        <v/>
      </c>
      <c r="F790" s="189" t="str">
        <f t="shared" si="59"/>
        <v/>
      </c>
    </row>
    <row r="791" spans="1:6">
      <c r="A791" s="190" t="str">
        <f>IF(COUNTIF($A$7:$A$17,COLUMN(ACM$1))&lt;&gt;0,COLUMN(ACM$1),"")</f>
        <v/>
      </c>
      <c r="B791" s="31" t="str">
        <f t="shared" si="55"/>
        <v/>
      </c>
      <c r="C791" s="18" t="str">
        <f t="shared" si="56"/>
        <v/>
      </c>
      <c r="D791" s="18" t="str">
        <f t="shared" si="57"/>
        <v/>
      </c>
      <c r="E791" s="18" t="str">
        <f t="shared" si="58"/>
        <v/>
      </c>
      <c r="F791" s="189" t="str">
        <f t="shared" si="59"/>
        <v/>
      </c>
    </row>
    <row r="792" spans="1:6">
      <c r="A792" s="190" t="str">
        <f>IF(COUNTIF($A$7:$A$17,COLUMN(ACN$1))&lt;&gt;0,COLUMN(ACN$1),"")</f>
        <v/>
      </c>
      <c r="B792" s="31" t="str">
        <f t="shared" si="55"/>
        <v/>
      </c>
      <c r="C792" s="18" t="str">
        <f t="shared" si="56"/>
        <v/>
      </c>
      <c r="D792" s="18" t="str">
        <f t="shared" si="57"/>
        <v/>
      </c>
      <c r="E792" s="18" t="str">
        <f t="shared" si="58"/>
        <v/>
      </c>
      <c r="F792" s="189" t="str">
        <f t="shared" si="59"/>
        <v/>
      </c>
    </row>
    <row r="793" spans="1:6">
      <c r="A793" s="190" t="str">
        <f>IF(COUNTIF($A$7:$A$17,COLUMN(ACO$1))&lt;&gt;0,COLUMN(ACO$1),"")</f>
        <v/>
      </c>
      <c r="B793" s="31" t="str">
        <f t="shared" ref="B793:B856" si="60">IFERROR(VLOOKUP(A793,$A$7:$B$17,2,0),"")</f>
        <v/>
      </c>
      <c r="C793" s="18" t="str">
        <f t="shared" ref="C793:C856" si="61">IF(A793="","",SUMIF($A$7:$A$17,$A793,E$7:E$17))</f>
        <v/>
      </c>
      <c r="D793" s="18" t="str">
        <f t="shared" ref="D793:D856" si="62">IF(A793="","",SUMIF($A$7:$A$17,$A793,F$7:F$17))</f>
        <v/>
      </c>
      <c r="E793" s="18" t="str">
        <f t="shared" ref="E793:E856" si="63">IF(A793="","",SUMIF($A$7:$A$17,$A793,G$7:G$17))</f>
        <v/>
      </c>
      <c r="F793" s="189" t="str">
        <f t="shared" ref="F793:F856" si="64">IF(A793="","",_xlfn.MAXIFS($I$7:$I$17,$A$7:$A$17,A793))</f>
        <v/>
      </c>
    </row>
    <row r="794" spans="1:6">
      <c r="A794" s="190" t="str">
        <f>IF(COUNTIF($A$7:$A$17,COLUMN(ACP$1))&lt;&gt;0,COLUMN(ACP$1),"")</f>
        <v/>
      </c>
      <c r="B794" s="31" t="str">
        <f t="shared" si="60"/>
        <v/>
      </c>
      <c r="C794" s="18" t="str">
        <f t="shared" si="61"/>
        <v/>
      </c>
      <c r="D794" s="18" t="str">
        <f t="shared" si="62"/>
        <v/>
      </c>
      <c r="E794" s="18" t="str">
        <f t="shared" si="63"/>
        <v/>
      </c>
      <c r="F794" s="189" t="str">
        <f t="shared" si="64"/>
        <v/>
      </c>
    </row>
    <row r="795" spans="1:6">
      <c r="A795" s="190" t="str">
        <f>IF(COUNTIF($A$7:$A$17,COLUMN(ACQ$1))&lt;&gt;0,COLUMN(ACQ$1),"")</f>
        <v/>
      </c>
      <c r="B795" s="31" t="str">
        <f t="shared" si="60"/>
        <v/>
      </c>
      <c r="C795" s="18" t="str">
        <f t="shared" si="61"/>
        <v/>
      </c>
      <c r="D795" s="18" t="str">
        <f t="shared" si="62"/>
        <v/>
      </c>
      <c r="E795" s="18" t="str">
        <f t="shared" si="63"/>
        <v/>
      </c>
      <c r="F795" s="189" t="str">
        <f t="shared" si="64"/>
        <v/>
      </c>
    </row>
    <row r="796" spans="1:6">
      <c r="A796" s="190" t="str">
        <f>IF(COUNTIF($A$7:$A$17,COLUMN(ACR$1))&lt;&gt;0,COLUMN(ACR$1),"")</f>
        <v/>
      </c>
      <c r="B796" s="31" t="str">
        <f t="shared" si="60"/>
        <v/>
      </c>
      <c r="C796" s="18" t="str">
        <f t="shared" si="61"/>
        <v/>
      </c>
      <c r="D796" s="18" t="str">
        <f t="shared" si="62"/>
        <v/>
      </c>
      <c r="E796" s="18" t="str">
        <f t="shared" si="63"/>
        <v/>
      </c>
      <c r="F796" s="189" t="str">
        <f t="shared" si="64"/>
        <v/>
      </c>
    </row>
    <row r="797" spans="1:6">
      <c r="A797" s="190" t="str">
        <f>IF(COUNTIF($A$7:$A$17,COLUMN(ACS$1))&lt;&gt;0,COLUMN(ACS$1),"")</f>
        <v/>
      </c>
      <c r="B797" s="31" t="str">
        <f t="shared" si="60"/>
        <v/>
      </c>
      <c r="C797" s="18" t="str">
        <f t="shared" si="61"/>
        <v/>
      </c>
      <c r="D797" s="18" t="str">
        <f t="shared" si="62"/>
        <v/>
      </c>
      <c r="E797" s="18" t="str">
        <f t="shared" si="63"/>
        <v/>
      </c>
      <c r="F797" s="189" t="str">
        <f t="shared" si="64"/>
        <v/>
      </c>
    </row>
    <row r="798" spans="1:6">
      <c r="A798" s="190" t="str">
        <f>IF(COUNTIF($A$7:$A$17,COLUMN(ACT$1))&lt;&gt;0,COLUMN(ACT$1),"")</f>
        <v/>
      </c>
      <c r="B798" s="31" t="str">
        <f t="shared" si="60"/>
        <v/>
      </c>
      <c r="C798" s="18" t="str">
        <f t="shared" si="61"/>
        <v/>
      </c>
      <c r="D798" s="18" t="str">
        <f t="shared" si="62"/>
        <v/>
      </c>
      <c r="E798" s="18" t="str">
        <f t="shared" si="63"/>
        <v/>
      </c>
      <c r="F798" s="189" t="str">
        <f t="shared" si="64"/>
        <v/>
      </c>
    </row>
    <row r="799" spans="1:6">
      <c r="A799" s="190" t="str">
        <f>IF(COUNTIF($A$7:$A$17,COLUMN(ACU$1))&lt;&gt;0,COLUMN(ACU$1),"")</f>
        <v/>
      </c>
      <c r="B799" s="31" t="str">
        <f t="shared" si="60"/>
        <v/>
      </c>
      <c r="C799" s="18" t="str">
        <f t="shared" si="61"/>
        <v/>
      </c>
      <c r="D799" s="18" t="str">
        <f t="shared" si="62"/>
        <v/>
      </c>
      <c r="E799" s="18" t="str">
        <f t="shared" si="63"/>
        <v/>
      </c>
      <c r="F799" s="189" t="str">
        <f t="shared" si="64"/>
        <v/>
      </c>
    </row>
    <row r="800" spans="1:6">
      <c r="A800" s="190" t="str">
        <f>IF(COUNTIF($A$7:$A$17,COLUMN(ACV$1))&lt;&gt;0,COLUMN(ACV$1),"")</f>
        <v/>
      </c>
      <c r="B800" s="31" t="str">
        <f t="shared" si="60"/>
        <v/>
      </c>
      <c r="C800" s="18" t="str">
        <f t="shared" si="61"/>
        <v/>
      </c>
      <c r="D800" s="18" t="str">
        <f t="shared" si="62"/>
        <v/>
      </c>
      <c r="E800" s="18" t="str">
        <f t="shared" si="63"/>
        <v/>
      </c>
      <c r="F800" s="189" t="str">
        <f t="shared" si="64"/>
        <v/>
      </c>
    </row>
    <row r="801" spans="1:6">
      <c r="A801" s="190" t="str">
        <f>IF(COUNTIF($A$7:$A$17,COLUMN(ACW$1))&lt;&gt;0,COLUMN(ACW$1),"")</f>
        <v/>
      </c>
      <c r="B801" s="31" t="str">
        <f t="shared" si="60"/>
        <v/>
      </c>
      <c r="C801" s="18" t="str">
        <f t="shared" si="61"/>
        <v/>
      </c>
      <c r="D801" s="18" t="str">
        <f t="shared" si="62"/>
        <v/>
      </c>
      <c r="E801" s="18" t="str">
        <f t="shared" si="63"/>
        <v/>
      </c>
      <c r="F801" s="189" t="str">
        <f t="shared" si="64"/>
        <v/>
      </c>
    </row>
    <row r="802" spans="1:6">
      <c r="A802" s="190" t="str">
        <f>IF(COUNTIF($A$7:$A$17,COLUMN(ACX$1))&lt;&gt;0,COLUMN(ACX$1),"")</f>
        <v/>
      </c>
      <c r="B802" s="31" t="str">
        <f t="shared" si="60"/>
        <v/>
      </c>
      <c r="C802" s="18" t="str">
        <f t="shared" si="61"/>
        <v/>
      </c>
      <c r="D802" s="18" t="str">
        <f t="shared" si="62"/>
        <v/>
      </c>
      <c r="E802" s="18" t="str">
        <f t="shared" si="63"/>
        <v/>
      </c>
      <c r="F802" s="189" t="str">
        <f t="shared" si="64"/>
        <v/>
      </c>
    </row>
    <row r="803" spans="1:6">
      <c r="A803" s="190" t="str">
        <f>IF(COUNTIF($A$7:$A$17,COLUMN(ACY$1))&lt;&gt;0,COLUMN(ACY$1),"")</f>
        <v/>
      </c>
      <c r="B803" s="31" t="str">
        <f t="shared" si="60"/>
        <v/>
      </c>
      <c r="C803" s="18" t="str">
        <f t="shared" si="61"/>
        <v/>
      </c>
      <c r="D803" s="18" t="str">
        <f t="shared" si="62"/>
        <v/>
      </c>
      <c r="E803" s="18" t="str">
        <f t="shared" si="63"/>
        <v/>
      </c>
      <c r="F803" s="189" t="str">
        <f t="shared" si="64"/>
        <v/>
      </c>
    </row>
    <row r="804" spans="1:6">
      <c r="A804" s="190" t="str">
        <f>IF(COUNTIF($A$7:$A$17,COLUMN(ACZ$1))&lt;&gt;0,COLUMN(ACZ$1),"")</f>
        <v/>
      </c>
      <c r="B804" s="31" t="str">
        <f t="shared" si="60"/>
        <v/>
      </c>
      <c r="C804" s="18" t="str">
        <f t="shared" si="61"/>
        <v/>
      </c>
      <c r="D804" s="18" t="str">
        <f t="shared" si="62"/>
        <v/>
      </c>
      <c r="E804" s="18" t="str">
        <f t="shared" si="63"/>
        <v/>
      </c>
      <c r="F804" s="189" t="str">
        <f t="shared" si="64"/>
        <v/>
      </c>
    </row>
    <row r="805" spans="1:6">
      <c r="A805" s="190" t="str">
        <f>IF(COUNTIF($A$7:$A$17,COLUMN(ADA$1))&lt;&gt;0,COLUMN(ADA$1),"")</f>
        <v/>
      </c>
      <c r="B805" s="31" t="str">
        <f t="shared" si="60"/>
        <v/>
      </c>
      <c r="C805" s="18" t="str">
        <f t="shared" si="61"/>
        <v/>
      </c>
      <c r="D805" s="18" t="str">
        <f t="shared" si="62"/>
        <v/>
      </c>
      <c r="E805" s="18" t="str">
        <f t="shared" si="63"/>
        <v/>
      </c>
      <c r="F805" s="189" t="str">
        <f t="shared" si="64"/>
        <v/>
      </c>
    </row>
    <row r="806" spans="1:6">
      <c r="A806" s="190" t="str">
        <f>IF(COUNTIF($A$7:$A$17,COLUMN(ADB$1))&lt;&gt;0,COLUMN(ADB$1),"")</f>
        <v/>
      </c>
      <c r="B806" s="31" t="str">
        <f t="shared" si="60"/>
        <v/>
      </c>
      <c r="C806" s="18" t="str">
        <f t="shared" si="61"/>
        <v/>
      </c>
      <c r="D806" s="18" t="str">
        <f t="shared" si="62"/>
        <v/>
      </c>
      <c r="E806" s="18" t="str">
        <f t="shared" si="63"/>
        <v/>
      </c>
      <c r="F806" s="189" t="str">
        <f t="shared" si="64"/>
        <v/>
      </c>
    </row>
    <row r="807" spans="1:6">
      <c r="A807" s="190" t="str">
        <f>IF(COUNTIF($A$7:$A$17,COLUMN(ADC$1))&lt;&gt;0,COLUMN(ADC$1),"")</f>
        <v/>
      </c>
      <c r="B807" s="31" t="str">
        <f t="shared" si="60"/>
        <v/>
      </c>
      <c r="C807" s="18" t="str">
        <f t="shared" si="61"/>
        <v/>
      </c>
      <c r="D807" s="18" t="str">
        <f t="shared" si="62"/>
        <v/>
      </c>
      <c r="E807" s="18" t="str">
        <f t="shared" si="63"/>
        <v/>
      </c>
      <c r="F807" s="189" t="str">
        <f t="shared" si="64"/>
        <v/>
      </c>
    </row>
    <row r="808" spans="1:6">
      <c r="A808" s="190" t="str">
        <f>IF(COUNTIF($A$7:$A$17,COLUMN(ADD$1))&lt;&gt;0,COLUMN(ADD$1),"")</f>
        <v/>
      </c>
      <c r="B808" s="31" t="str">
        <f t="shared" si="60"/>
        <v/>
      </c>
      <c r="C808" s="18" t="str">
        <f t="shared" si="61"/>
        <v/>
      </c>
      <c r="D808" s="18" t="str">
        <f t="shared" si="62"/>
        <v/>
      </c>
      <c r="E808" s="18" t="str">
        <f t="shared" si="63"/>
        <v/>
      </c>
      <c r="F808" s="189" t="str">
        <f t="shared" si="64"/>
        <v/>
      </c>
    </row>
    <row r="809" spans="1:6">
      <c r="A809" s="190" t="str">
        <f>IF(COUNTIF($A$7:$A$17,COLUMN(ADE$1))&lt;&gt;0,COLUMN(ADE$1),"")</f>
        <v/>
      </c>
      <c r="B809" s="31" t="str">
        <f t="shared" si="60"/>
        <v/>
      </c>
      <c r="C809" s="18" t="str">
        <f t="shared" si="61"/>
        <v/>
      </c>
      <c r="D809" s="18" t="str">
        <f t="shared" si="62"/>
        <v/>
      </c>
      <c r="E809" s="18" t="str">
        <f t="shared" si="63"/>
        <v/>
      </c>
      <c r="F809" s="189" t="str">
        <f t="shared" si="64"/>
        <v/>
      </c>
    </row>
    <row r="810" spans="1:6">
      <c r="A810" s="190" t="str">
        <f>IF(COUNTIF($A$7:$A$17,COLUMN(ADF$1))&lt;&gt;0,COLUMN(ADF$1),"")</f>
        <v/>
      </c>
      <c r="B810" s="31" t="str">
        <f t="shared" si="60"/>
        <v/>
      </c>
      <c r="C810" s="18" t="str">
        <f t="shared" si="61"/>
        <v/>
      </c>
      <c r="D810" s="18" t="str">
        <f t="shared" si="62"/>
        <v/>
      </c>
      <c r="E810" s="18" t="str">
        <f t="shared" si="63"/>
        <v/>
      </c>
      <c r="F810" s="189" t="str">
        <f t="shared" si="64"/>
        <v/>
      </c>
    </row>
    <row r="811" spans="1:6">
      <c r="A811" s="190" t="str">
        <f>IF(COUNTIF($A$7:$A$17,COLUMN(ADG$1))&lt;&gt;0,COLUMN(ADG$1),"")</f>
        <v/>
      </c>
      <c r="B811" s="31" t="str">
        <f t="shared" si="60"/>
        <v/>
      </c>
      <c r="C811" s="18" t="str">
        <f t="shared" si="61"/>
        <v/>
      </c>
      <c r="D811" s="18" t="str">
        <f t="shared" si="62"/>
        <v/>
      </c>
      <c r="E811" s="18" t="str">
        <f t="shared" si="63"/>
        <v/>
      </c>
      <c r="F811" s="189" t="str">
        <f t="shared" si="64"/>
        <v/>
      </c>
    </row>
    <row r="812" spans="1:6">
      <c r="A812" s="190" t="str">
        <f>IF(COUNTIF($A$7:$A$17,COLUMN(ADH$1))&lt;&gt;0,COLUMN(ADH$1),"")</f>
        <v/>
      </c>
      <c r="B812" s="31" t="str">
        <f t="shared" si="60"/>
        <v/>
      </c>
      <c r="C812" s="18" t="str">
        <f t="shared" si="61"/>
        <v/>
      </c>
      <c r="D812" s="18" t="str">
        <f t="shared" si="62"/>
        <v/>
      </c>
      <c r="E812" s="18" t="str">
        <f t="shared" si="63"/>
        <v/>
      </c>
      <c r="F812" s="189" t="str">
        <f t="shared" si="64"/>
        <v/>
      </c>
    </row>
    <row r="813" spans="1:6">
      <c r="A813" s="190" t="str">
        <f>IF(COUNTIF($A$7:$A$17,COLUMN(ADI$1))&lt;&gt;0,COLUMN(ADI$1),"")</f>
        <v/>
      </c>
      <c r="B813" s="31" t="str">
        <f t="shared" si="60"/>
        <v/>
      </c>
      <c r="C813" s="18" t="str">
        <f t="shared" si="61"/>
        <v/>
      </c>
      <c r="D813" s="18" t="str">
        <f t="shared" si="62"/>
        <v/>
      </c>
      <c r="E813" s="18" t="str">
        <f t="shared" si="63"/>
        <v/>
      </c>
      <c r="F813" s="189" t="str">
        <f t="shared" si="64"/>
        <v/>
      </c>
    </row>
    <row r="814" spans="1:6">
      <c r="A814" s="190" t="str">
        <f>IF(COUNTIF($A$7:$A$17,COLUMN(ADJ$1))&lt;&gt;0,COLUMN(ADJ$1),"")</f>
        <v/>
      </c>
      <c r="B814" s="31" t="str">
        <f t="shared" si="60"/>
        <v/>
      </c>
      <c r="C814" s="18" t="str">
        <f t="shared" si="61"/>
        <v/>
      </c>
      <c r="D814" s="18" t="str">
        <f t="shared" si="62"/>
        <v/>
      </c>
      <c r="E814" s="18" t="str">
        <f t="shared" si="63"/>
        <v/>
      </c>
      <c r="F814" s="189" t="str">
        <f t="shared" si="64"/>
        <v/>
      </c>
    </row>
    <row r="815" spans="1:6">
      <c r="A815" s="190" t="str">
        <f>IF(COUNTIF($A$7:$A$17,COLUMN(ADK$1))&lt;&gt;0,COLUMN(ADK$1),"")</f>
        <v/>
      </c>
      <c r="B815" s="31" t="str">
        <f t="shared" si="60"/>
        <v/>
      </c>
      <c r="C815" s="18" t="str">
        <f t="shared" si="61"/>
        <v/>
      </c>
      <c r="D815" s="18" t="str">
        <f t="shared" si="62"/>
        <v/>
      </c>
      <c r="E815" s="18" t="str">
        <f t="shared" si="63"/>
        <v/>
      </c>
      <c r="F815" s="189" t="str">
        <f t="shared" si="64"/>
        <v/>
      </c>
    </row>
    <row r="816" spans="1:6">
      <c r="A816" s="190" t="str">
        <f>IF(COUNTIF($A$7:$A$17,COLUMN(ADL$1))&lt;&gt;0,COLUMN(ADL$1),"")</f>
        <v/>
      </c>
      <c r="B816" s="31" t="str">
        <f t="shared" si="60"/>
        <v/>
      </c>
      <c r="C816" s="18" t="str">
        <f t="shared" si="61"/>
        <v/>
      </c>
      <c r="D816" s="18" t="str">
        <f t="shared" si="62"/>
        <v/>
      </c>
      <c r="E816" s="18" t="str">
        <f t="shared" si="63"/>
        <v/>
      </c>
      <c r="F816" s="189" t="str">
        <f t="shared" si="64"/>
        <v/>
      </c>
    </row>
    <row r="817" spans="1:6">
      <c r="A817" s="190" t="str">
        <f>IF(COUNTIF($A$7:$A$17,COLUMN(ADM$1))&lt;&gt;0,COLUMN(ADM$1),"")</f>
        <v/>
      </c>
      <c r="B817" s="31" t="str">
        <f t="shared" si="60"/>
        <v/>
      </c>
      <c r="C817" s="18" t="str">
        <f t="shared" si="61"/>
        <v/>
      </c>
      <c r="D817" s="18" t="str">
        <f t="shared" si="62"/>
        <v/>
      </c>
      <c r="E817" s="18" t="str">
        <f t="shared" si="63"/>
        <v/>
      </c>
      <c r="F817" s="189" t="str">
        <f t="shared" si="64"/>
        <v/>
      </c>
    </row>
    <row r="818" spans="1:6">
      <c r="A818" s="190" t="str">
        <f>IF(COUNTIF($A$7:$A$17,COLUMN(ADN$1))&lt;&gt;0,COLUMN(ADN$1),"")</f>
        <v/>
      </c>
      <c r="B818" s="31" t="str">
        <f t="shared" si="60"/>
        <v/>
      </c>
      <c r="C818" s="18" t="str">
        <f t="shared" si="61"/>
        <v/>
      </c>
      <c r="D818" s="18" t="str">
        <f t="shared" si="62"/>
        <v/>
      </c>
      <c r="E818" s="18" t="str">
        <f t="shared" si="63"/>
        <v/>
      </c>
      <c r="F818" s="189" t="str">
        <f t="shared" si="64"/>
        <v/>
      </c>
    </row>
    <row r="819" spans="1:6">
      <c r="A819" s="190" t="str">
        <f>IF(COUNTIF($A$7:$A$17,COLUMN(ADO$1))&lt;&gt;0,COLUMN(ADO$1),"")</f>
        <v/>
      </c>
      <c r="B819" s="31" t="str">
        <f t="shared" si="60"/>
        <v/>
      </c>
      <c r="C819" s="18" t="str">
        <f t="shared" si="61"/>
        <v/>
      </c>
      <c r="D819" s="18" t="str">
        <f t="shared" si="62"/>
        <v/>
      </c>
      <c r="E819" s="18" t="str">
        <f t="shared" si="63"/>
        <v/>
      </c>
      <c r="F819" s="189" t="str">
        <f t="shared" si="64"/>
        <v/>
      </c>
    </row>
    <row r="820" spans="1:6">
      <c r="A820" s="190" t="str">
        <f>IF(COUNTIF($A$7:$A$17,COLUMN(ADP$1))&lt;&gt;0,COLUMN(ADP$1),"")</f>
        <v/>
      </c>
      <c r="B820" s="31" t="str">
        <f t="shared" si="60"/>
        <v/>
      </c>
      <c r="C820" s="18" t="str">
        <f t="shared" si="61"/>
        <v/>
      </c>
      <c r="D820" s="18" t="str">
        <f t="shared" si="62"/>
        <v/>
      </c>
      <c r="E820" s="18" t="str">
        <f t="shared" si="63"/>
        <v/>
      </c>
      <c r="F820" s="189" t="str">
        <f t="shared" si="64"/>
        <v/>
      </c>
    </row>
    <row r="821" spans="1:6">
      <c r="A821" s="190" t="str">
        <f>IF(COUNTIF($A$7:$A$17,COLUMN(ADQ$1))&lt;&gt;0,COLUMN(ADQ$1),"")</f>
        <v/>
      </c>
      <c r="B821" s="31" t="str">
        <f t="shared" si="60"/>
        <v/>
      </c>
      <c r="C821" s="18" t="str">
        <f t="shared" si="61"/>
        <v/>
      </c>
      <c r="D821" s="18" t="str">
        <f t="shared" si="62"/>
        <v/>
      </c>
      <c r="E821" s="18" t="str">
        <f t="shared" si="63"/>
        <v/>
      </c>
      <c r="F821" s="189" t="str">
        <f t="shared" si="64"/>
        <v/>
      </c>
    </row>
    <row r="822" spans="1:6">
      <c r="A822" s="190" t="str">
        <f>IF(COUNTIF($A$7:$A$17,COLUMN(ADR$1))&lt;&gt;0,COLUMN(ADR$1),"")</f>
        <v/>
      </c>
      <c r="B822" s="31" t="str">
        <f t="shared" si="60"/>
        <v/>
      </c>
      <c r="C822" s="18" t="str">
        <f t="shared" si="61"/>
        <v/>
      </c>
      <c r="D822" s="18" t="str">
        <f t="shared" si="62"/>
        <v/>
      </c>
      <c r="E822" s="18" t="str">
        <f t="shared" si="63"/>
        <v/>
      </c>
      <c r="F822" s="189" t="str">
        <f t="shared" si="64"/>
        <v/>
      </c>
    </row>
    <row r="823" spans="1:6">
      <c r="A823" s="190" t="str">
        <f>IF(COUNTIF($A$7:$A$17,COLUMN(ADS$1))&lt;&gt;0,COLUMN(ADS$1),"")</f>
        <v/>
      </c>
      <c r="B823" s="31" t="str">
        <f t="shared" si="60"/>
        <v/>
      </c>
      <c r="C823" s="18" t="str">
        <f t="shared" si="61"/>
        <v/>
      </c>
      <c r="D823" s="18" t="str">
        <f t="shared" si="62"/>
        <v/>
      </c>
      <c r="E823" s="18" t="str">
        <f t="shared" si="63"/>
        <v/>
      </c>
      <c r="F823" s="189" t="str">
        <f t="shared" si="64"/>
        <v/>
      </c>
    </row>
    <row r="824" spans="1:6">
      <c r="A824" s="190" t="str">
        <f>IF(COUNTIF($A$7:$A$17,COLUMN(ADT$1))&lt;&gt;0,COLUMN(ADT$1),"")</f>
        <v/>
      </c>
      <c r="B824" s="31" t="str">
        <f t="shared" si="60"/>
        <v/>
      </c>
      <c r="C824" s="18" t="str">
        <f t="shared" si="61"/>
        <v/>
      </c>
      <c r="D824" s="18" t="str">
        <f t="shared" si="62"/>
        <v/>
      </c>
      <c r="E824" s="18" t="str">
        <f t="shared" si="63"/>
        <v/>
      </c>
      <c r="F824" s="189" t="str">
        <f t="shared" si="64"/>
        <v/>
      </c>
    </row>
    <row r="825" spans="1:6">
      <c r="A825" s="190" t="str">
        <f>IF(COUNTIF($A$7:$A$17,COLUMN(ADU$1))&lt;&gt;0,COLUMN(ADU$1),"")</f>
        <v/>
      </c>
      <c r="B825" s="31" t="str">
        <f t="shared" si="60"/>
        <v/>
      </c>
      <c r="C825" s="18" t="str">
        <f t="shared" si="61"/>
        <v/>
      </c>
      <c r="D825" s="18" t="str">
        <f t="shared" si="62"/>
        <v/>
      </c>
      <c r="E825" s="18" t="str">
        <f t="shared" si="63"/>
        <v/>
      </c>
      <c r="F825" s="189" t="str">
        <f t="shared" si="64"/>
        <v/>
      </c>
    </row>
    <row r="826" spans="1:6">
      <c r="A826" s="190" t="str">
        <f>IF(COUNTIF($A$7:$A$17,COLUMN(ADV$1))&lt;&gt;0,COLUMN(ADV$1),"")</f>
        <v/>
      </c>
      <c r="B826" s="31" t="str">
        <f t="shared" si="60"/>
        <v/>
      </c>
      <c r="C826" s="18" t="str">
        <f t="shared" si="61"/>
        <v/>
      </c>
      <c r="D826" s="18" t="str">
        <f t="shared" si="62"/>
        <v/>
      </c>
      <c r="E826" s="18" t="str">
        <f t="shared" si="63"/>
        <v/>
      </c>
      <c r="F826" s="189" t="str">
        <f t="shared" si="64"/>
        <v/>
      </c>
    </row>
    <row r="827" spans="1:6">
      <c r="A827" s="190" t="str">
        <f>IF(COUNTIF($A$7:$A$17,COLUMN(ADW$1))&lt;&gt;0,COLUMN(ADW$1),"")</f>
        <v/>
      </c>
      <c r="B827" s="31" t="str">
        <f t="shared" si="60"/>
        <v/>
      </c>
      <c r="C827" s="18" t="str">
        <f t="shared" si="61"/>
        <v/>
      </c>
      <c r="D827" s="18" t="str">
        <f t="shared" si="62"/>
        <v/>
      </c>
      <c r="E827" s="18" t="str">
        <f t="shared" si="63"/>
        <v/>
      </c>
      <c r="F827" s="189" t="str">
        <f t="shared" si="64"/>
        <v/>
      </c>
    </row>
    <row r="828" spans="1:6">
      <c r="A828" s="190" t="str">
        <f>IF(COUNTIF($A$7:$A$17,COLUMN(ADX$1))&lt;&gt;0,COLUMN(ADX$1),"")</f>
        <v/>
      </c>
      <c r="B828" s="31" t="str">
        <f t="shared" si="60"/>
        <v/>
      </c>
      <c r="C828" s="18" t="str">
        <f t="shared" si="61"/>
        <v/>
      </c>
      <c r="D828" s="18" t="str">
        <f t="shared" si="62"/>
        <v/>
      </c>
      <c r="E828" s="18" t="str">
        <f t="shared" si="63"/>
        <v/>
      </c>
      <c r="F828" s="189" t="str">
        <f t="shared" si="64"/>
        <v/>
      </c>
    </row>
    <row r="829" spans="1:6">
      <c r="A829" s="190" t="str">
        <f>IF(COUNTIF($A$7:$A$17,COLUMN(ADY$1))&lt;&gt;0,COLUMN(ADY$1),"")</f>
        <v/>
      </c>
      <c r="B829" s="31" t="str">
        <f t="shared" si="60"/>
        <v/>
      </c>
      <c r="C829" s="18" t="str">
        <f t="shared" si="61"/>
        <v/>
      </c>
      <c r="D829" s="18" t="str">
        <f t="shared" si="62"/>
        <v/>
      </c>
      <c r="E829" s="18" t="str">
        <f t="shared" si="63"/>
        <v/>
      </c>
      <c r="F829" s="189" t="str">
        <f t="shared" si="64"/>
        <v/>
      </c>
    </row>
    <row r="830" spans="1:6">
      <c r="A830" s="190" t="str">
        <f>IF(COUNTIF($A$7:$A$17,COLUMN(ADZ$1))&lt;&gt;0,COLUMN(ADZ$1),"")</f>
        <v/>
      </c>
      <c r="B830" s="31" t="str">
        <f t="shared" si="60"/>
        <v/>
      </c>
      <c r="C830" s="18" t="str">
        <f t="shared" si="61"/>
        <v/>
      </c>
      <c r="D830" s="18" t="str">
        <f t="shared" si="62"/>
        <v/>
      </c>
      <c r="E830" s="18" t="str">
        <f t="shared" si="63"/>
        <v/>
      </c>
      <c r="F830" s="189" t="str">
        <f t="shared" si="64"/>
        <v/>
      </c>
    </row>
    <row r="831" spans="1:6">
      <c r="A831" s="190" t="str">
        <f>IF(COUNTIF($A$7:$A$17,COLUMN(AEA$1))&lt;&gt;0,COLUMN(AEA$1),"")</f>
        <v/>
      </c>
      <c r="B831" s="31" t="str">
        <f t="shared" si="60"/>
        <v/>
      </c>
      <c r="C831" s="18" t="str">
        <f t="shared" si="61"/>
        <v/>
      </c>
      <c r="D831" s="18" t="str">
        <f t="shared" si="62"/>
        <v/>
      </c>
      <c r="E831" s="18" t="str">
        <f t="shared" si="63"/>
        <v/>
      </c>
      <c r="F831" s="189" t="str">
        <f t="shared" si="64"/>
        <v/>
      </c>
    </row>
    <row r="832" spans="1:6">
      <c r="A832" s="190" t="str">
        <f>IF(COUNTIF($A$7:$A$17,COLUMN(AEB$1))&lt;&gt;0,COLUMN(AEB$1),"")</f>
        <v/>
      </c>
      <c r="B832" s="31" t="str">
        <f t="shared" si="60"/>
        <v/>
      </c>
      <c r="C832" s="18" t="str">
        <f t="shared" si="61"/>
        <v/>
      </c>
      <c r="D832" s="18" t="str">
        <f t="shared" si="62"/>
        <v/>
      </c>
      <c r="E832" s="18" t="str">
        <f t="shared" si="63"/>
        <v/>
      </c>
      <c r="F832" s="189" t="str">
        <f t="shared" si="64"/>
        <v/>
      </c>
    </row>
    <row r="833" spans="1:6">
      <c r="A833" s="190" t="str">
        <f>IF(COUNTIF($A$7:$A$17,COLUMN(AEC$1))&lt;&gt;0,COLUMN(AEC$1),"")</f>
        <v/>
      </c>
      <c r="B833" s="31" t="str">
        <f t="shared" si="60"/>
        <v/>
      </c>
      <c r="C833" s="18" t="str">
        <f t="shared" si="61"/>
        <v/>
      </c>
      <c r="D833" s="18" t="str">
        <f t="shared" si="62"/>
        <v/>
      </c>
      <c r="E833" s="18" t="str">
        <f t="shared" si="63"/>
        <v/>
      </c>
      <c r="F833" s="189" t="str">
        <f t="shared" si="64"/>
        <v/>
      </c>
    </row>
    <row r="834" spans="1:6">
      <c r="A834" s="190" t="str">
        <f>IF(COUNTIF($A$7:$A$17,COLUMN(AED$1))&lt;&gt;0,COLUMN(AED$1),"")</f>
        <v/>
      </c>
      <c r="B834" s="31" t="str">
        <f t="shared" si="60"/>
        <v/>
      </c>
      <c r="C834" s="18" t="str">
        <f t="shared" si="61"/>
        <v/>
      </c>
      <c r="D834" s="18" t="str">
        <f t="shared" si="62"/>
        <v/>
      </c>
      <c r="E834" s="18" t="str">
        <f t="shared" si="63"/>
        <v/>
      </c>
      <c r="F834" s="189" t="str">
        <f t="shared" si="64"/>
        <v/>
      </c>
    </row>
    <row r="835" spans="1:6">
      <c r="A835" s="190" t="str">
        <f>IF(COUNTIF($A$7:$A$17,COLUMN(AEE$1))&lt;&gt;0,COLUMN(AEE$1),"")</f>
        <v/>
      </c>
      <c r="B835" s="31" t="str">
        <f t="shared" si="60"/>
        <v/>
      </c>
      <c r="C835" s="18" t="str">
        <f t="shared" si="61"/>
        <v/>
      </c>
      <c r="D835" s="18" t="str">
        <f t="shared" si="62"/>
        <v/>
      </c>
      <c r="E835" s="18" t="str">
        <f t="shared" si="63"/>
        <v/>
      </c>
      <c r="F835" s="189" t="str">
        <f t="shared" si="64"/>
        <v/>
      </c>
    </row>
    <row r="836" spans="1:6">
      <c r="A836" s="190" t="str">
        <f>IF(COUNTIF($A$7:$A$17,COLUMN(AEF$1))&lt;&gt;0,COLUMN(AEF$1),"")</f>
        <v/>
      </c>
      <c r="B836" s="31" t="str">
        <f t="shared" si="60"/>
        <v/>
      </c>
      <c r="C836" s="18" t="str">
        <f t="shared" si="61"/>
        <v/>
      </c>
      <c r="D836" s="18" t="str">
        <f t="shared" si="62"/>
        <v/>
      </c>
      <c r="E836" s="18" t="str">
        <f t="shared" si="63"/>
        <v/>
      </c>
      <c r="F836" s="189" t="str">
        <f t="shared" si="64"/>
        <v/>
      </c>
    </row>
    <row r="837" spans="1:6">
      <c r="A837" s="190" t="str">
        <f>IF(COUNTIF($A$7:$A$17,COLUMN(AEG$1))&lt;&gt;0,COLUMN(AEG$1),"")</f>
        <v/>
      </c>
      <c r="B837" s="31" t="str">
        <f t="shared" si="60"/>
        <v/>
      </c>
      <c r="C837" s="18" t="str">
        <f t="shared" si="61"/>
        <v/>
      </c>
      <c r="D837" s="18" t="str">
        <f t="shared" si="62"/>
        <v/>
      </c>
      <c r="E837" s="18" t="str">
        <f t="shared" si="63"/>
        <v/>
      </c>
      <c r="F837" s="189" t="str">
        <f t="shared" si="64"/>
        <v/>
      </c>
    </row>
    <row r="838" spans="1:6">
      <c r="A838" s="190" t="str">
        <f>IF(COUNTIF($A$7:$A$17,COLUMN(AEH$1))&lt;&gt;0,COLUMN(AEH$1),"")</f>
        <v/>
      </c>
      <c r="B838" s="31" t="str">
        <f t="shared" si="60"/>
        <v/>
      </c>
      <c r="C838" s="18" t="str">
        <f t="shared" si="61"/>
        <v/>
      </c>
      <c r="D838" s="18" t="str">
        <f t="shared" si="62"/>
        <v/>
      </c>
      <c r="E838" s="18" t="str">
        <f t="shared" si="63"/>
        <v/>
      </c>
      <c r="F838" s="189" t="str">
        <f t="shared" si="64"/>
        <v/>
      </c>
    </row>
    <row r="839" spans="1:6">
      <c r="A839" s="190" t="str">
        <f>IF(COUNTIF($A$7:$A$17,COLUMN(AEI$1))&lt;&gt;0,COLUMN(AEI$1),"")</f>
        <v/>
      </c>
      <c r="B839" s="31" t="str">
        <f t="shared" si="60"/>
        <v/>
      </c>
      <c r="C839" s="18" t="str">
        <f t="shared" si="61"/>
        <v/>
      </c>
      <c r="D839" s="18" t="str">
        <f t="shared" si="62"/>
        <v/>
      </c>
      <c r="E839" s="18" t="str">
        <f t="shared" si="63"/>
        <v/>
      </c>
      <c r="F839" s="189" t="str">
        <f t="shared" si="64"/>
        <v/>
      </c>
    </row>
    <row r="840" spans="1:6">
      <c r="A840" s="190" t="str">
        <f>IF(COUNTIF($A$7:$A$17,COLUMN(AEJ$1))&lt;&gt;0,COLUMN(AEJ$1),"")</f>
        <v/>
      </c>
      <c r="B840" s="31" t="str">
        <f t="shared" si="60"/>
        <v/>
      </c>
      <c r="C840" s="18" t="str">
        <f t="shared" si="61"/>
        <v/>
      </c>
      <c r="D840" s="18" t="str">
        <f t="shared" si="62"/>
        <v/>
      </c>
      <c r="E840" s="18" t="str">
        <f t="shared" si="63"/>
        <v/>
      </c>
      <c r="F840" s="189" t="str">
        <f t="shared" si="64"/>
        <v/>
      </c>
    </row>
    <row r="841" spans="1:6">
      <c r="A841" s="190" t="str">
        <f>IF(COUNTIF($A$7:$A$17,COLUMN(AEK$1))&lt;&gt;0,COLUMN(AEK$1),"")</f>
        <v/>
      </c>
      <c r="B841" s="31" t="str">
        <f t="shared" si="60"/>
        <v/>
      </c>
      <c r="C841" s="18" t="str">
        <f t="shared" si="61"/>
        <v/>
      </c>
      <c r="D841" s="18" t="str">
        <f t="shared" si="62"/>
        <v/>
      </c>
      <c r="E841" s="18" t="str">
        <f t="shared" si="63"/>
        <v/>
      </c>
      <c r="F841" s="189" t="str">
        <f t="shared" si="64"/>
        <v/>
      </c>
    </row>
    <row r="842" spans="1:6">
      <c r="A842" s="190" t="str">
        <f>IF(COUNTIF($A$7:$A$17,COLUMN(AEL$1))&lt;&gt;0,COLUMN(AEL$1),"")</f>
        <v/>
      </c>
      <c r="B842" s="31" t="str">
        <f t="shared" si="60"/>
        <v/>
      </c>
      <c r="C842" s="18" t="str">
        <f t="shared" si="61"/>
        <v/>
      </c>
      <c r="D842" s="18" t="str">
        <f t="shared" si="62"/>
        <v/>
      </c>
      <c r="E842" s="18" t="str">
        <f t="shared" si="63"/>
        <v/>
      </c>
      <c r="F842" s="189" t="str">
        <f t="shared" si="64"/>
        <v/>
      </c>
    </row>
    <row r="843" spans="1:6">
      <c r="A843" s="190" t="str">
        <f>IF(COUNTIF($A$7:$A$17,COLUMN(AEM$1))&lt;&gt;0,COLUMN(AEM$1),"")</f>
        <v/>
      </c>
      <c r="B843" s="31" t="str">
        <f t="shared" si="60"/>
        <v/>
      </c>
      <c r="C843" s="18" t="str">
        <f t="shared" si="61"/>
        <v/>
      </c>
      <c r="D843" s="18" t="str">
        <f t="shared" si="62"/>
        <v/>
      </c>
      <c r="E843" s="18" t="str">
        <f t="shared" si="63"/>
        <v/>
      </c>
      <c r="F843" s="189" t="str">
        <f t="shared" si="64"/>
        <v/>
      </c>
    </row>
    <row r="844" spans="1:6">
      <c r="A844" s="190" t="str">
        <f>IF(COUNTIF($A$7:$A$17,COLUMN(AEN$1))&lt;&gt;0,COLUMN(AEN$1),"")</f>
        <v/>
      </c>
      <c r="B844" s="31" t="str">
        <f t="shared" si="60"/>
        <v/>
      </c>
      <c r="C844" s="18" t="str">
        <f t="shared" si="61"/>
        <v/>
      </c>
      <c r="D844" s="18" t="str">
        <f t="shared" si="62"/>
        <v/>
      </c>
      <c r="E844" s="18" t="str">
        <f t="shared" si="63"/>
        <v/>
      </c>
      <c r="F844" s="189" t="str">
        <f t="shared" si="64"/>
        <v/>
      </c>
    </row>
    <row r="845" spans="1:6">
      <c r="A845" s="190" t="str">
        <f>IF(COUNTIF($A$7:$A$17,COLUMN(AEO$1))&lt;&gt;0,COLUMN(AEO$1),"")</f>
        <v/>
      </c>
      <c r="B845" s="31" t="str">
        <f t="shared" si="60"/>
        <v/>
      </c>
      <c r="C845" s="18" t="str">
        <f t="shared" si="61"/>
        <v/>
      </c>
      <c r="D845" s="18" t="str">
        <f t="shared" si="62"/>
        <v/>
      </c>
      <c r="E845" s="18" t="str">
        <f t="shared" si="63"/>
        <v/>
      </c>
      <c r="F845" s="189" t="str">
        <f t="shared" si="64"/>
        <v/>
      </c>
    </row>
    <row r="846" spans="1:6">
      <c r="A846" s="190" t="str">
        <f>IF(COUNTIF($A$7:$A$17,COLUMN(AEP$1))&lt;&gt;0,COLUMN(AEP$1),"")</f>
        <v/>
      </c>
      <c r="B846" s="31" t="str">
        <f t="shared" si="60"/>
        <v/>
      </c>
      <c r="C846" s="18" t="str">
        <f t="shared" si="61"/>
        <v/>
      </c>
      <c r="D846" s="18" t="str">
        <f t="shared" si="62"/>
        <v/>
      </c>
      <c r="E846" s="18" t="str">
        <f t="shared" si="63"/>
        <v/>
      </c>
      <c r="F846" s="189" t="str">
        <f t="shared" si="64"/>
        <v/>
      </c>
    </row>
    <row r="847" spans="1:6">
      <c r="A847" s="190" t="str">
        <f>IF(COUNTIF($A$7:$A$17,COLUMN(AEQ$1))&lt;&gt;0,COLUMN(AEQ$1),"")</f>
        <v/>
      </c>
      <c r="B847" s="31" t="str">
        <f t="shared" si="60"/>
        <v/>
      </c>
      <c r="C847" s="18" t="str">
        <f t="shared" si="61"/>
        <v/>
      </c>
      <c r="D847" s="18" t="str">
        <f t="shared" si="62"/>
        <v/>
      </c>
      <c r="E847" s="18" t="str">
        <f t="shared" si="63"/>
        <v/>
      </c>
      <c r="F847" s="189" t="str">
        <f t="shared" si="64"/>
        <v/>
      </c>
    </row>
    <row r="848" spans="1:6">
      <c r="A848" s="190" t="str">
        <f>IF(COUNTIF($A$7:$A$17,COLUMN(AER$1))&lt;&gt;0,COLUMN(AER$1),"")</f>
        <v/>
      </c>
      <c r="B848" s="31" t="str">
        <f t="shared" si="60"/>
        <v/>
      </c>
      <c r="C848" s="18" t="str">
        <f t="shared" si="61"/>
        <v/>
      </c>
      <c r="D848" s="18" t="str">
        <f t="shared" si="62"/>
        <v/>
      </c>
      <c r="E848" s="18" t="str">
        <f t="shared" si="63"/>
        <v/>
      </c>
      <c r="F848" s="189" t="str">
        <f t="shared" si="64"/>
        <v/>
      </c>
    </row>
    <row r="849" spans="1:6">
      <c r="A849" s="190" t="str">
        <f>IF(COUNTIF($A$7:$A$17,COLUMN(AES$1))&lt;&gt;0,COLUMN(AES$1),"")</f>
        <v/>
      </c>
      <c r="B849" s="31" t="str">
        <f t="shared" si="60"/>
        <v/>
      </c>
      <c r="C849" s="18" t="str">
        <f t="shared" si="61"/>
        <v/>
      </c>
      <c r="D849" s="18" t="str">
        <f t="shared" si="62"/>
        <v/>
      </c>
      <c r="E849" s="18" t="str">
        <f t="shared" si="63"/>
        <v/>
      </c>
      <c r="F849" s="189" t="str">
        <f t="shared" si="64"/>
        <v/>
      </c>
    </row>
    <row r="850" spans="1:6">
      <c r="A850" s="190" t="str">
        <f>IF(COUNTIF($A$7:$A$17,COLUMN(AET$1))&lt;&gt;0,COLUMN(AET$1),"")</f>
        <v/>
      </c>
      <c r="B850" s="31" t="str">
        <f t="shared" si="60"/>
        <v/>
      </c>
      <c r="C850" s="18" t="str">
        <f t="shared" si="61"/>
        <v/>
      </c>
      <c r="D850" s="18" t="str">
        <f t="shared" si="62"/>
        <v/>
      </c>
      <c r="E850" s="18" t="str">
        <f t="shared" si="63"/>
        <v/>
      </c>
      <c r="F850" s="189" t="str">
        <f t="shared" si="64"/>
        <v/>
      </c>
    </row>
    <row r="851" spans="1:6">
      <c r="A851" s="190" t="str">
        <f>IF(COUNTIF($A$7:$A$17,COLUMN(AEU$1))&lt;&gt;0,COLUMN(AEU$1),"")</f>
        <v/>
      </c>
      <c r="B851" s="31" t="str">
        <f t="shared" si="60"/>
        <v/>
      </c>
      <c r="C851" s="18" t="str">
        <f t="shared" si="61"/>
        <v/>
      </c>
      <c r="D851" s="18" t="str">
        <f t="shared" si="62"/>
        <v/>
      </c>
      <c r="E851" s="18" t="str">
        <f t="shared" si="63"/>
        <v/>
      </c>
      <c r="F851" s="189" t="str">
        <f t="shared" si="64"/>
        <v/>
      </c>
    </row>
    <row r="852" spans="1:6">
      <c r="A852" s="190" t="str">
        <f>IF(COUNTIF($A$7:$A$17,COLUMN(AEV$1))&lt;&gt;0,COLUMN(AEV$1),"")</f>
        <v/>
      </c>
      <c r="B852" s="31" t="str">
        <f t="shared" si="60"/>
        <v/>
      </c>
      <c r="C852" s="18" t="str">
        <f t="shared" si="61"/>
        <v/>
      </c>
      <c r="D852" s="18" t="str">
        <f t="shared" si="62"/>
        <v/>
      </c>
      <c r="E852" s="18" t="str">
        <f t="shared" si="63"/>
        <v/>
      </c>
      <c r="F852" s="189" t="str">
        <f t="shared" si="64"/>
        <v/>
      </c>
    </row>
    <row r="853" spans="1:6">
      <c r="A853" s="190" t="str">
        <f>IF(COUNTIF($A$7:$A$17,COLUMN(AEW$1))&lt;&gt;0,COLUMN(AEW$1),"")</f>
        <v/>
      </c>
      <c r="B853" s="31" t="str">
        <f t="shared" si="60"/>
        <v/>
      </c>
      <c r="C853" s="18" t="str">
        <f t="shared" si="61"/>
        <v/>
      </c>
      <c r="D853" s="18" t="str">
        <f t="shared" si="62"/>
        <v/>
      </c>
      <c r="E853" s="18" t="str">
        <f t="shared" si="63"/>
        <v/>
      </c>
      <c r="F853" s="189" t="str">
        <f t="shared" si="64"/>
        <v/>
      </c>
    </row>
    <row r="854" spans="1:6">
      <c r="A854" s="190" t="str">
        <f>IF(COUNTIF($A$7:$A$17,COLUMN(AEX$1))&lt;&gt;0,COLUMN(AEX$1),"")</f>
        <v/>
      </c>
      <c r="B854" s="31" t="str">
        <f t="shared" si="60"/>
        <v/>
      </c>
      <c r="C854" s="18" t="str">
        <f t="shared" si="61"/>
        <v/>
      </c>
      <c r="D854" s="18" t="str">
        <f t="shared" si="62"/>
        <v/>
      </c>
      <c r="E854" s="18" t="str">
        <f t="shared" si="63"/>
        <v/>
      </c>
      <c r="F854" s="189" t="str">
        <f t="shared" si="64"/>
        <v/>
      </c>
    </row>
    <row r="855" spans="1:6">
      <c r="A855" s="190" t="str">
        <f>IF(COUNTIF($A$7:$A$17,COLUMN(AEY$1))&lt;&gt;0,COLUMN(AEY$1),"")</f>
        <v/>
      </c>
      <c r="B855" s="31" t="str">
        <f t="shared" si="60"/>
        <v/>
      </c>
      <c r="C855" s="18" t="str">
        <f t="shared" si="61"/>
        <v/>
      </c>
      <c r="D855" s="18" t="str">
        <f t="shared" si="62"/>
        <v/>
      </c>
      <c r="E855" s="18" t="str">
        <f t="shared" si="63"/>
        <v/>
      </c>
      <c r="F855" s="189" t="str">
        <f t="shared" si="64"/>
        <v/>
      </c>
    </row>
    <row r="856" spans="1:6">
      <c r="A856" s="190" t="str">
        <f>IF(COUNTIF($A$7:$A$17,COLUMN(AEZ$1))&lt;&gt;0,COLUMN(AEZ$1),"")</f>
        <v/>
      </c>
      <c r="B856" s="31" t="str">
        <f t="shared" si="60"/>
        <v/>
      </c>
      <c r="C856" s="18" t="str">
        <f t="shared" si="61"/>
        <v/>
      </c>
      <c r="D856" s="18" t="str">
        <f t="shared" si="62"/>
        <v/>
      </c>
      <c r="E856" s="18" t="str">
        <f t="shared" si="63"/>
        <v/>
      </c>
      <c r="F856" s="189" t="str">
        <f t="shared" si="64"/>
        <v/>
      </c>
    </row>
    <row r="857" spans="1:6">
      <c r="A857" s="190" t="str">
        <f>IF(COUNTIF($A$7:$A$17,COLUMN(AFA$1))&lt;&gt;0,COLUMN(AFA$1),"")</f>
        <v/>
      </c>
      <c r="B857" s="31" t="str">
        <f t="shared" ref="B857:B920" si="65">IFERROR(VLOOKUP(A857,$A$7:$B$17,2,0),"")</f>
        <v/>
      </c>
      <c r="C857" s="18" t="str">
        <f t="shared" ref="C857:C920" si="66">IF(A857="","",SUMIF($A$7:$A$17,$A857,E$7:E$17))</f>
        <v/>
      </c>
      <c r="D857" s="18" t="str">
        <f t="shared" ref="D857:D920" si="67">IF(A857="","",SUMIF($A$7:$A$17,$A857,F$7:F$17))</f>
        <v/>
      </c>
      <c r="E857" s="18" t="str">
        <f t="shared" ref="E857:E920" si="68">IF(A857="","",SUMIF($A$7:$A$17,$A857,G$7:G$17))</f>
        <v/>
      </c>
      <c r="F857" s="189" t="str">
        <f t="shared" ref="F857:F920" si="69">IF(A857="","",_xlfn.MAXIFS($I$7:$I$17,$A$7:$A$17,A857))</f>
        <v/>
      </c>
    </row>
    <row r="858" spans="1:6">
      <c r="A858" s="190" t="str">
        <f>IF(COUNTIF($A$7:$A$17,COLUMN(AFB$1))&lt;&gt;0,COLUMN(AFB$1),"")</f>
        <v/>
      </c>
      <c r="B858" s="31" t="str">
        <f t="shared" si="65"/>
        <v/>
      </c>
      <c r="C858" s="18" t="str">
        <f t="shared" si="66"/>
        <v/>
      </c>
      <c r="D858" s="18" t="str">
        <f t="shared" si="67"/>
        <v/>
      </c>
      <c r="E858" s="18" t="str">
        <f t="shared" si="68"/>
        <v/>
      </c>
      <c r="F858" s="189" t="str">
        <f t="shared" si="69"/>
        <v/>
      </c>
    </row>
    <row r="859" spans="1:6">
      <c r="A859" s="190" t="str">
        <f>IF(COUNTIF($A$7:$A$17,COLUMN(AFC$1))&lt;&gt;0,COLUMN(AFC$1),"")</f>
        <v/>
      </c>
      <c r="B859" s="31" t="str">
        <f t="shared" si="65"/>
        <v/>
      </c>
      <c r="C859" s="18" t="str">
        <f t="shared" si="66"/>
        <v/>
      </c>
      <c r="D859" s="18" t="str">
        <f t="shared" si="67"/>
        <v/>
      </c>
      <c r="E859" s="18" t="str">
        <f t="shared" si="68"/>
        <v/>
      </c>
      <c r="F859" s="189" t="str">
        <f t="shared" si="69"/>
        <v/>
      </c>
    </row>
    <row r="860" spans="1:6">
      <c r="A860" s="190" t="str">
        <f>IF(COUNTIF($A$7:$A$17,COLUMN(AFD$1))&lt;&gt;0,COLUMN(AFD$1),"")</f>
        <v/>
      </c>
      <c r="B860" s="31" t="str">
        <f t="shared" si="65"/>
        <v/>
      </c>
      <c r="C860" s="18" t="str">
        <f t="shared" si="66"/>
        <v/>
      </c>
      <c r="D860" s="18" t="str">
        <f t="shared" si="67"/>
        <v/>
      </c>
      <c r="E860" s="18" t="str">
        <f t="shared" si="68"/>
        <v/>
      </c>
      <c r="F860" s="189" t="str">
        <f t="shared" si="69"/>
        <v/>
      </c>
    </row>
    <row r="861" spans="1:6">
      <c r="A861" s="190" t="str">
        <f>IF(COUNTIF($A$7:$A$17,COLUMN(AFE$1))&lt;&gt;0,COLUMN(AFE$1),"")</f>
        <v/>
      </c>
      <c r="B861" s="31" t="str">
        <f t="shared" si="65"/>
        <v/>
      </c>
      <c r="C861" s="18" t="str">
        <f t="shared" si="66"/>
        <v/>
      </c>
      <c r="D861" s="18" t="str">
        <f t="shared" si="67"/>
        <v/>
      </c>
      <c r="E861" s="18" t="str">
        <f t="shared" si="68"/>
        <v/>
      </c>
      <c r="F861" s="189" t="str">
        <f t="shared" si="69"/>
        <v/>
      </c>
    </row>
    <row r="862" spans="1:6">
      <c r="A862" s="190" t="str">
        <f>IF(COUNTIF($A$7:$A$17,COLUMN(AFF$1))&lt;&gt;0,COLUMN(AFF$1),"")</f>
        <v/>
      </c>
      <c r="B862" s="31" t="str">
        <f t="shared" si="65"/>
        <v/>
      </c>
      <c r="C862" s="18" t="str">
        <f t="shared" si="66"/>
        <v/>
      </c>
      <c r="D862" s="18" t="str">
        <f t="shared" si="67"/>
        <v/>
      </c>
      <c r="E862" s="18" t="str">
        <f t="shared" si="68"/>
        <v/>
      </c>
      <c r="F862" s="189" t="str">
        <f t="shared" si="69"/>
        <v/>
      </c>
    </row>
    <row r="863" spans="1:6">
      <c r="A863" s="190" t="str">
        <f>IF(COUNTIF($A$7:$A$17,COLUMN(AFG$1))&lt;&gt;0,COLUMN(AFG$1),"")</f>
        <v/>
      </c>
      <c r="B863" s="31" t="str">
        <f t="shared" si="65"/>
        <v/>
      </c>
      <c r="C863" s="18" t="str">
        <f t="shared" si="66"/>
        <v/>
      </c>
      <c r="D863" s="18" t="str">
        <f t="shared" si="67"/>
        <v/>
      </c>
      <c r="E863" s="18" t="str">
        <f t="shared" si="68"/>
        <v/>
      </c>
      <c r="F863" s="189" t="str">
        <f t="shared" si="69"/>
        <v/>
      </c>
    </row>
    <row r="864" spans="1:6">
      <c r="A864" s="190" t="str">
        <f>IF(COUNTIF($A$7:$A$17,COLUMN(AFH$1))&lt;&gt;0,COLUMN(AFH$1),"")</f>
        <v/>
      </c>
      <c r="B864" s="31" t="str">
        <f t="shared" si="65"/>
        <v/>
      </c>
      <c r="C864" s="18" t="str">
        <f t="shared" si="66"/>
        <v/>
      </c>
      <c r="D864" s="18" t="str">
        <f t="shared" si="67"/>
        <v/>
      </c>
      <c r="E864" s="18" t="str">
        <f t="shared" si="68"/>
        <v/>
      </c>
      <c r="F864" s="189" t="str">
        <f t="shared" si="69"/>
        <v/>
      </c>
    </row>
    <row r="865" spans="1:6">
      <c r="A865" s="190" t="str">
        <f>IF(COUNTIF($A$7:$A$17,COLUMN(AFI$1))&lt;&gt;0,COLUMN(AFI$1),"")</f>
        <v/>
      </c>
      <c r="B865" s="31" t="str">
        <f t="shared" si="65"/>
        <v/>
      </c>
      <c r="C865" s="18" t="str">
        <f t="shared" si="66"/>
        <v/>
      </c>
      <c r="D865" s="18" t="str">
        <f t="shared" si="67"/>
        <v/>
      </c>
      <c r="E865" s="18" t="str">
        <f t="shared" si="68"/>
        <v/>
      </c>
      <c r="F865" s="189" t="str">
        <f t="shared" si="69"/>
        <v/>
      </c>
    </row>
    <row r="866" spans="1:6">
      <c r="A866" s="190" t="str">
        <f>IF(COUNTIF($A$7:$A$17,COLUMN(AFJ$1))&lt;&gt;0,COLUMN(AFJ$1),"")</f>
        <v/>
      </c>
      <c r="B866" s="31" t="str">
        <f t="shared" si="65"/>
        <v/>
      </c>
      <c r="C866" s="18" t="str">
        <f t="shared" si="66"/>
        <v/>
      </c>
      <c r="D866" s="18" t="str">
        <f t="shared" si="67"/>
        <v/>
      </c>
      <c r="E866" s="18" t="str">
        <f t="shared" si="68"/>
        <v/>
      </c>
      <c r="F866" s="189" t="str">
        <f t="shared" si="69"/>
        <v/>
      </c>
    </row>
    <row r="867" spans="1:6">
      <c r="A867" s="190" t="str">
        <f>IF(COUNTIF($A$7:$A$17,COLUMN(AFK$1))&lt;&gt;0,COLUMN(AFK$1),"")</f>
        <v/>
      </c>
      <c r="B867" s="31" t="str">
        <f t="shared" si="65"/>
        <v/>
      </c>
      <c r="C867" s="18" t="str">
        <f t="shared" si="66"/>
        <v/>
      </c>
      <c r="D867" s="18" t="str">
        <f t="shared" si="67"/>
        <v/>
      </c>
      <c r="E867" s="18" t="str">
        <f t="shared" si="68"/>
        <v/>
      </c>
      <c r="F867" s="189" t="str">
        <f t="shared" si="69"/>
        <v/>
      </c>
    </row>
    <row r="868" spans="1:6">
      <c r="A868" s="190" t="str">
        <f>IF(COUNTIF($A$7:$A$17,COLUMN(AFL$1))&lt;&gt;0,COLUMN(AFL$1),"")</f>
        <v/>
      </c>
      <c r="B868" s="31" t="str">
        <f t="shared" si="65"/>
        <v/>
      </c>
      <c r="C868" s="18" t="str">
        <f t="shared" si="66"/>
        <v/>
      </c>
      <c r="D868" s="18" t="str">
        <f t="shared" si="67"/>
        <v/>
      </c>
      <c r="E868" s="18" t="str">
        <f t="shared" si="68"/>
        <v/>
      </c>
      <c r="F868" s="189" t="str">
        <f t="shared" si="69"/>
        <v/>
      </c>
    </row>
    <row r="869" spans="1:6">
      <c r="A869" s="190" t="str">
        <f>IF(COUNTIF($A$7:$A$17,COLUMN(AFM$1))&lt;&gt;0,COLUMN(AFM$1),"")</f>
        <v/>
      </c>
      <c r="B869" s="31" t="str">
        <f t="shared" si="65"/>
        <v/>
      </c>
      <c r="C869" s="18" t="str">
        <f t="shared" si="66"/>
        <v/>
      </c>
      <c r="D869" s="18" t="str">
        <f t="shared" si="67"/>
        <v/>
      </c>
      <c r="E869" s="18" t="str">
        <f t="shared" si="68"/>
        <v/>
      </c>
      <c r="F869" s="189" t="str">
        <f t="shared" si="69"/>
        <v/>
      </c>
    </row>
    <row r="870" spans="1:6">
      <c r="A870" s="190" t="str">
        <f>IF(COUNTIF($A$7:$A$17,COLUMN(AFN$1))&lt;&gt;0,COLUMN(AFN$1),"")</f>
        <v/>
      </c>
      <c r="B870" s="31" t="str">
        <f t="shared" si="65"/>
        <v/>
      </c>
      <c r="C870" s="18" t="str">
        <f t="shared" si="66"/>
        <v/>
      </c>
      <c r="D870" s="18" t="str">
        <f t="shared" si="67"/>
        <v/>
      </c>
      <c r="E870" s="18" t="str">
        <f t="shared" si="68"/>
        <v/>
      </c>
      <c r="F870" s="189" t="str">
        <f t="shared" si="69"/>
        <v/>
      </c>
    </row>
    <row r="871" spans="1:6">
      <c r="A871" s="190" t="str">
        <f>IF(COUNTIF($A$7:$A$17,COLUMN(AFO$1))&lt;&gt;0,COLUMN(AFO$1),"")</f>
        <v/>
      </c>
      <c r="B871" s="31" t="str">
        <f t="shared" si="65"/>
        <v/>
      </c>
      <c r="C871" s="18" t="str">
        <f t="shared" si="66"/>
        <v/>
      </c>
      <c r="D871" s="18" t="str">
        <f t="shared" si="67"/>
        <v/>
      </c>
      <c r="E871" s="18" t="str">
        <f t="shared" si="68"/>
        <v/>
      </c>
      <c r="F871" s="189" t="str">
        <f t="shared" si="69"/>
        <v/>
      </c>
    </row>
    <row r="872" spans="1:6">
      <c r="A872" s="190" t="str">
        <f>IF(COUNTIF($A$7:$A$17,COLUMN(AFP$1))&lt;&gt;0,COLUMN(AFP$1),"")</f>
        <v/>
      </c>
      <c r="B872" s="31" t="str">
        <f t="shared" si="65"/>
        <v/>
      </c>
      <c r="C872" s="18" t="str">
        <f t="shared" si="66"/>
        <v/>
      </c>
      <c r="D872" s="18" t="str">
        <f t="shared" si="67"/>
        <v/>
      </c>
      <c r="E872" s="18" t="str">
        <f t="shared" si="68"/>
        <v/>
      </c>
      <c r="F872" s="189" t="str">
        <f t="shared" si="69"/>
        <v/>
      </c>
    </row>
    <row r="873" spans="1:6">
      <c r="A873" s="190" t="str">
        <f>IF(COUNTIF($A$7:$A$17,COLUMN(AFQ$1))&lt;&gt;0,COLUMN(AFQ$1),"")</f>
        <v/>
      </c>
      <c r="B873" s="31" t="str">
        <f t="shared" si="65"/>
        <v/>
      </c>
      <c r="C873" s="18" t="str">
        <f t="shared" si="66"/>
        <v/>
      </c>
      <c r="D873" s="18" t="str">
        <f t="shared" si="67"/>
        <v/>
      </c>
      <c r="E873" s="18" t="str">
        <f t="shared" si="68"/>
        <v/>
      </c>
      <c r="F873" s="189" t="str">
        <f t="shared" si="69"/>
        <v/>
      </c>
    </row>
    <row r="874" spans="1:6">
      <c r="A874" s="190" t="str">
        <f>IF(COUNTIF($A$7:$A$17,COLUMN(AFR$1))&lt;&gt;0,COLUMN(AFR$1),"")</f>
        <v/>
      </c>
      <c r="B874" s="31" t="str">
        <f t="shared" si="65"/>
        <v/>
      </c>
      <c r="C874" s="18" t="str">
        <f t="shared" si="66"/>
        <v/>
      </c>
      <c r="D874" s="18" t="str">
        <f t="shared" si="67"/>
        <v/>
      </c>
      <c r="E874" s="18" t="str">
        <f t="shared" si="68"/>
        <v/>
      </c>
      <c r="F874" s="189" t="str">
        <f t="shared" si="69"/>
        <v/>
      </c>
    </row>
    <row r="875" spans="1:6">
      <c r="A875" s="190" t="str">
        <f>IF(COUNTIF($A$7:$A$17,COLUMN(AFS$1))&lt;&gt;0,COLUMN(AFS$1),"")</f>
        <v/>
      </c>
      <c r="B875" s="31" t="str">
        <f t="shared" si="65"/>
        <v/>
      </c>
      <c r="C875" s="18" t="str">
        <f t="shared" si="66"/>
        <v/>
      </c>
      <c r="D875" s="18" t="str">
        <f t="shared" si="67"/>
        <v/>
      </c>
      <c r="E875" s="18" t="str">
        <f t="shared" si="68"/>
        <v/>
      </c>
      <c r="F875" s="189" t="str">
        <f t="shared" si="69"/>
        <v/>
      </c>
    </row>
    <row r="876" spans="1:6">
      <c r="A876" s="190" t="str">
        <f>IF(COUNTIF($A$7:$A$17,COLUMN(AFT$1))&lt;&gt;0,COLUMN(AFT$1),"")</f>
        <v/>
      </c>
      <c r="B876" s="31" t="str">
        <f t="shared" si="65"/>
        <v/>
      </c>
      <c r="C876" s="18" t="str">
        <f t="shared" si="66"/>
        <v/>
      </c>
      <c r="D876" s="18" t="str">
        <f t="shared" si="67"/>
        <v/>
      </c>
      <c r="E876" s="18" t="str">
        <f t="shared" si="68"/>
        <v/>
      </c>
      <c r="F876" s="189" t="str">
        <f t="shared" si="69"/>
        <v/>
      </c>
    </row>
    <row r="877" spans="1:6">
      <c r="A877" s="190" t="str">
        <f>IF(COUNTIF($A$7:$A$17,COLUMN(AFU$1))&lt;&gt;0,COLUMN(AFU$1),"")</f>
        <v/>
      </c>
      <c r="B877" s="31" t="str">
        <f t="shared" si="65"/>
        <v/>
      </c>
      <c r="C877" s="18" t="str">
        <f t="shared" si="66"/>
        <v/>
      </c>
      <c r="D877" s="18" t="str">
        <f t="shared" si="67"/>
        <v/>
      </c>
      <c r="E877" s="18" t="str">
        <f t="shared" si="68"/>
        <v/>
      </c>
      <c r="F877" s="189" t="str">
        <f t="shared" si="69"/>
        <v/>
      </c>
    </row>
    <row r="878" spans="1:6">
      <c r="A878" s="190" t="str">
        <f>IF(COUNTIF($A$7:$A$17,COLUMN(AFV$1))&lt;&gt;0,COLUMN(AFV$1),"")</f>
        <v/>
      </c>
      <c r="B878" s="31" t="str">
        <f t="shared" si="65"/>
        <v/>
      </c>
      <c r="C878" s="18" t="str">
        <f t="shared" si="66"/>
        <v/>
      </c>
      <c r="D878" s="18" t="str">
        <f t="shared" si="67"/>
        <v/>
      </c>
      <c r="E878" s="18" t="str">
        <f t="shared" si="68"/>
        <v/>
      </c>
      <c r="F878" s="189" t="str">
        <f t="shared" si="69"/>
        <v/>
      </c>
    </row>
    <row r="879" spans="1:6">
      <c r="A879" s="190" t="str">
        <f>IF(COUNTIF($A$7:$A$17,COLUMN(AFW$1))&lt;&gt;0,COLUMN(AFW$1),"")</f>
        <v/>
      </c>
      <c r="B879" s="31" t="str">
        <f t="shared" si="65"/>
        <v/>
      </c>
      <c r="C879" s="18" t="str">
        <f t="shared" si="66"/>
        <v/>
      </c>
      <c r="D879" s="18" t="str">
        <f t="shared" si="67"/>
        <v/>
      </c>
      <c r="E879" s="18" t="str">
        <f t="shared" si="68"/>
        <v/>
      </c>
      <c r="F879" s="189" t="str">
        <f t="shared" si="69"/>
        <v/>
      </c>
    </row>
    <row r="880" spans="1:6">
      <c r="A880" s="190" t="str">
        <f>IF(COUNTIF($A$7:$A$17,COLUMN(AFX$1))&lt;&gt;0,COLUMN(AFX$1),"")</f>
        <v/>
      </c>
      <c r="B880" s="31" t="str">
        <f t="shared" si="65"/>
        <v/>
      </c>
      <c r="C880" s="18" t="str">
        <f t="shared" si="66"/>
        <v/>
      </c>
      <c r="D880" s="18" t="str">
        <f t="shared" si="67"/>
        <v/>
      </c>
      <c r="E880" s="18" t="str">
        <f t="shared" si="68"/>
        <v/>
      </c>
      <c r="F880" s="189" t="str">
        <f t="shared" si="69"/>
        <v/>
      </c>
    </row>
    <row r="881" spans="1:6">
      <c r="A881" s="190" t="str">
        <f>IF(COUNTIF($A$7:$A$17,COLUMN(AFY$1))&lt;&gt;0,COLUMN(AFY$1),"")</f>
        <v/>
      </c>
      <c r="B881" s="31" t="str">
        <f t="shared" si="65"/>
        <v/>
      </c>
      <c r="C881" s="18" t="str">
        <f t="shared" si="66"/>
        <v/>
      </c>
      <c r="D881" s="18" t="str">
        <f t="shared" si="67"/>
        <v/>
      </c>
      <c r="E881" s="18" t="str">
        <f t="shared" si="68"/>
        <v/>
      </c>
      <c r="F881" s="189" t="str">
        <f t="shared" si="69"/>
        <v/>
      </c>
    </row>
    <row r="882" spans="1:6">
      <c r="A882" s="190" t="str">
        <f>IF(COUNTIF($A$7:$A$17,COLUMN(AFZ$1))&lt;&gt;0,COLUMN(AFZ$1),"")</f>
        <v/>
      </c>
      <c r="B882" s="31" t="str">
        <f t="shared" si="65"/>
        <v/>
      </c>
      <c r="C882" s="18" t="str">
        <f t="shared" si="66"/>
        <v/>
      </c>
      <c r="D882" s="18" t="str">
        <f t="shared" si="67"/>
        <v/>
      </c>
      <c r="E882" s="18" t="str">
        <f t="shared" si="68"/>
        <v/>
      </c>
      <c r="F882" s="189" t="str">
        <f t="shared" si="69"/>
        <v/>
      </c>
    </row>
    <row r="883" spans="1:6">
      <c r="A883" s="190" t="str">
        <f>IF(COUNTIF($A$7:$A$17,COLUMN(AGA$1))&lt;&gt;0,COLUMN(AGA$1),"")</f>
        <v/>
      </c>
      <c r="B883" s="31" t="str">
        <f t="shared" si="65"/>
        <v/>
      </c>
      <c r="C883" s="18" t="str">
        <f t="shared" si="66"/>
        <v/>
      </c>
      <c r="D883" s="18" t="str">
        <f t="shared" si="67"/>
        <v/>
      </c>
      <c r="E883" s="18" t="str">
        <f t="shared" si="68"/>
        <v/>
      </c>
      <c r="F883" s="189" t="str">
        <f t="shared" si="69"/>
        <v/>
      </c>
    </row>
    <row r="884" spans="1:6">
      <c r="A884" s="190" t="str">
        <f>IF(COUNTIF($A$7:$A$17,COLUMN(AGB$1))&lt;&gt;0,COLUMN(AGB$1),"")</f>
        <v/>
      </c>
      <c r="B884" s="31" t="str">
        <f t="shared" si="65"/>
        <v/>
      </c>
      <c r="C884" s="18" t="str">
        <f t="shared" si="66"/>
        <v/>
      </c>
      <c r="D884" s="18" t="str">
        <f t="shared" si="67"/>
        <v/>
      </c>
      <c r="E884" s="18" t="str">
        <f t="shared" si="68"/>
        <v/>
      </c>
      <c r="F884" s="189" t="str">
        <f t="shared" si="69"/>
        <v/>
      </c>
    </row>
    <row r="885" spans="1:6">
      <c r="A885" s="190" t="str">
        <f>IF(COUNTIF($A$7:$A$17,COLUMN(AGC$1))&lt;&gt;0,COLUMN(AGC$1),"")</f>
        <v/>
      </c>
      <c r="B885" s="31" t="str">
        <f t="shared" si="65"/>
        <v/>
      </c>
      <c r="C885" s="18" t="str">
        <f t="shared" si="66"/>
        <v/>
      </c>
      <c r="D885" s="18" t="str">
        <f t="shared" si="67"/>
        <v/>
      </c>
      <c r="E885" s="18" t="str">
        <f t="shared" si="68"/>
        <v/>
      </c>
      <c r="F885" s="189" t="str">
        <f t="shared" si="69"/>
        <v/>
      </c>
    </row>
    <row r="886" spans="1:6">
      <c r="A886" s="190" t="str">
        <f>IF(COUNTIF($A$7:$A$17,COLUMN(AGD$1))&lt;&gt;0,COLUMN(AGD$1),"")</f>
        <v/>
      </c>
      <c r="B886" s="31" t="str">
        <f t="shared" si="65"/>
        <v/>
      </c>
      <c r="C886" s="18" t="str">
        <f t="shared" si="66"/>
        <v/>
      </c>
      <c r="D886" s="18" t="str">
        <f t="shared" si="67"/>
        <v/>
      </c>
      <c r="E886" s="18" t="str">
        <f t="shared" si="68"/>
        <v/>
      </c>
      <c r="F886" s="189" t="str">
        <f t="shared" si="69"/>
        <v/>
      </c>
    </row>
    <row r="887" spans="1:6">
      <c r="A887" s="190" t="str">
        <f>IF(COUNTIF($A$7:$A$17,COLUMN(AGE$1))&lt;&gt;0,COLUMN(AGE$1),"")</f>
        <v/>
      </c>
      <c r="B887" s="31" t="str">
        <f t="shared" si="65"/>
        <v/>
      </c>
      <c r="C887" s="18" t="str">
        <f t="shared" si="66"/>
        <v/>
      </c>
      <c r="D887" s="18" t="str">
        <f t="shared" si="67"/>
        <v/>
      </c>
      <c r="E887" s="18" t="str">
        <f t="shared" si="68"/>
        <v/>
      </c>
      <c r="F887" s="189" t="str">
        <f t="shared" si="69"/>
        <v/>
      </c>
    </row>
    <row r="888" spans="1:6">
      <c r="A888" s="190" t="str">
        <f>IF(COUNTIF($A$7:$A$17,COLUMN(AGF$1))&lt;&gt;0,COLUMN(AGF$1),"")</f>
        <v/>
      </c>
      <c r="B888" s="31" t="str">
        <f t="shared" si="65"/>
        <v/>
      </c>
      <c r="C888" s="18" t="str">
        <f t="shared" si="66"/>
        <v/>
      </c>
      <c r="D888" s="18" t="str">
        <f t="shared" si="67"/>
        <v/>
      </c>
      <c r="E888" s="18" t="str">
        <f t="shared" si="68"/>
        <v/>
      </c>
      <c r="F888" s="189" t="str">
        <f t="shared" si="69"/>
        <v/>
      </c>
    </row>
    <row r="889" spans="1:6">
      <c r="A889" s="190" t="str">
        <f>IF(COUNTIF($A$7:$A$17,COLUMN(AGG$1))&lt;&gt;0,COLUMN(AGG$1),"")</f>
        <v/>
      </c>
      <c r="B889" s="31" t="str">
        <f t="shared" si="65"/>
        <v/>
      </c>
      <c r="C889" s="18" t="str">
        <f t="shared" si="66"/>
        <v/>
      </c>
      <c r="D889" s="18" t="str">
        <f t="shared" si="67"/>
        <v/>
      </c>
      <c r="E889" s="18" t="str">
        <f t="shared" si="68"/>
        <v/>
      </c>
      <c r="F889" s="189" t="str">
        <f t="shared" si="69"/>
        <v/>
      </c>
    </row>
    <row r="890" spans="1:6">
      <c r="A890" s="190" t="str">
        <f>IF(COUNTIF($A$7:$A$17,COLUMN(AGH$1))&lt;&gt;0,COLUMN(AGH$1),"")</f>
        <v/>
      </c>
      <c r="B890" s="31" t="str">
        <f t="shared" si="65"/>
        <v/>
      </c>
      <c r="C890" s="18" t="str">
        <f t="shared" si="66"/>
        <v/>
      </c>
      <c r="D890" s="18" t="str">
        <f t="shared" si="67"/>
        <v/>
      </c>
      <c r="E890" s="18" t="str">
        <f t="shared" si="68"/>
        <v/>
      </c>
      <c r="F890" s="189" t="str">
        <f t="shared" si="69"/>
        <v/>
      </c>
    </row>
    <row r="891" spans="1:6">
      <c r="A891" s="190" t="str">
        <f>IF(COUNTIF($A$7:$A$17,COLUMN(AGI$1))&lt;&gt;0,COLUMN(AGI$1),"")</f>
        <v/>
      </c>
      <c r="B891" s="31" t="str">
        <f t="shared" si="65"/>
        <v/>
      </c>
      <c r="C891" s="18" t="str">
        <f t="shared" si="66"/>
        <v/>
      </c>
      <c r="D891" s="18" t="str">
        <f t="shared" si="67"/>
        <v/>
      </c>
      <c r="E891" s="18" t="str">
        <f t="shared" si="68"/>
        <v/>
      </c>
      <c r="F891" s="189" t="str">
        <f t="shared" si="69"/>
        <v/>
      </c>
    </row>
    <row r="892" spans="1:6">
      <c r="A892" s="190" t="str">
        <f>IF(COUNTIF($A$7:$A$17,COLUMN(AGJ$1))&lt;&gt;0,COLUMN(AGJ$1),"")</f>
        <v/>
      </c>
      <c r="B892" s="31" t="str">
        <f t="shared" si="65"/>
        <v/>
      </c>
      <c r="C892" s="18" t="str">
        <f t="shared" si="66"/>
        <v/>
      </c>
      <c r="D892" s="18" t="str">
        <f t="shared" si="67"/>
        <v/>
      </c>
      <c r="E892" s="18" t="str">
        <f t="shared" si="68"/>
        <v/>
      </c>
      <c r="F892" s="189" t="str">
        <f t="shared" si="69"/>
        <v/>
      </c>
    </row>
    <row r="893" spans="1:6">
      <c r="A893" s="190" t="str">
        <f>IF(COUNTIF($A$7:$A$17,COLUMN(AGK$1))&lt;&gt;0,COLUMN(AGK$1),"")</f>
        <v/>
      </c>
      <c r="B893" s="31" t="str">
        <f t="shared" si="65"/>
        <v/>
      </c>
      <c r="C893" s="18" t="str">
        <f t="shared" si="66"/>
        <v/>
      </c>
      <c r="D893" s="18" t="str">
        <f t="shared" si="67"/>
        <v/>
      </c>
      <c r="E893" s="18" t="str">
        <f t="shared" si="68"/>
        <v/>
      </c>
      <c r="F893" s="189" t="str">
        <f t="shared" si="69"/>
        <v/>
      </c>
    </row>
    <row r="894" spans="1:6">
      <c r="A894" s="190" t="str">
        <f>IF(COUNTIF($A$7:$A$17,COLUMN(AGL$1))&lt;&gt;0,COLUMN(AGL$1),"")</f>
        <v/>
      </c>
      <c r="B894" s="31" t="str">
        <f t="shared" si="65"/>
        <v/>
      </c>
      <c r="C894" s="18" t="str">
        <f t="shared" si="66"/>
        <v/>
      </c>
      <c r="D894" s="18" t="str">
        <f t="shared" si="67"/>
        <v/>
      </c>
      <c r="E894" s="18" t="str">
        <f t="shared" si="68"/>
        <v/>
      </c>
      <c r="F894" s="189" t="str">
        <f t="shared" si="69"/>
        <v/>
      </c>
    </row>
    <row r="895" spans="1:6">
      <c r="A895" s="190" t="str">
        <f>IF(COUNTIF($A$7:$A$17,COLUMN(AGM$1))&lt;&gt;0,COLUMN(AGM$1),"")</f>
        <v/>
      </c>
      <c r="B895" s="31" t="str">
        <f t="shared" si="65"/>
        <v/>
      </c>
      <c r="C895" s="18" t="str">
        <f t="shared" si="66"/>
        <v/>
      </c>
      <c r="D895" s="18" t="str">
        <f t="shared" si="67"/>
        <v/>
      </c>
      <c r="E895" s="18" t="str">
        <f t="shared" si="68"/>
        <v/>
      </c>
      <c r="F895" s="189" t="str">
        <f t="shared" si="69"/>
        <v/>
      </c>
    </row>
    <row r="896" spans="1:6">
      <c r="A896" s="190" t="str">
        <f>IF(COUNTIF($A$7:$A$17,COLUMN(AGN$1))&lt;&gt;0,COLUMN(AGN$1),"")</f>
        <v/>
      </c>
      <c r="B896" s="31" t="str">
        <f t="shared" si="65"/>
        <v/>
      </c>
      <c r="C896" s="18" t="str">
        <f t="shared" si="66"/>
        <v/>
      </c>
      <c r="D896" s="18" t="str">
        <f t="shared" si="67"/>
        <v/>
      </c>
      <c r="E896" s="18" t="str">
        <f t="shared" si="68"/>
        <v/>
      </c>
      <c r="F896" s="189" t="str">
        <f t="shared" si="69"/>
        <v/>
      </c>
    </row>
    <row r="897" spans="1:6">
      <c r="A897" s="190" t="str">
        <f>IF(COUNTIF($A$7:$A$17,COLUMN(AGO$1))&lt;&gt;0,COLUMN(AGO$1),"")</f>
        <v/>
      </c>
      <c r="B897" s="31" t="str">
        <f t="shared" si="65"/>
        <v/>
      </c>
      <c r="C897" s="18" t="str">
        <f t="shared" si="66"/>
        <v/>
      </c>
      <c r="D897" s="18" t="str">
        <f t="shared" si="67"/>
        <v/>
      </c>
      <c r="E897" s="18" t="str">
        <f t="shared" si="68"/>
        <v/>
      </c>
      <c r="F897" s="189" t="str">
        <f t="shared" si="69"/>
        <v/>
      </c>
    </row>
    <row r="898" spans="1:6">
      <c r="A898" s="190" t="str">
        <f>IF(COUNTIF($A$7:$A$17,COLUMN(AGP$1))&lt;&gt;0,COLUMN(AGP$1),"")</f>
        <v/>
      </c>
      <c r="B898" s="31" t="str">
        <f t="shared" si="65"/>
        <v/>
      </c>
      <c r="C898" s="18" t="str">
        <f t="shared" si="66"/>
        <v/>
      </c>
      <c r="D898" s="18" t="str">
        <f t="shared" si="67"/>
        <v/>
      </c>
      <c r="E898" s="18" t="str">
        <f t="shared" si="68"/>
        <v/>
      </c>
      <c r="F898" s="189" t="str">
        <f t="shared" si="69"/>
        <v/>
      </c>
    </row>
    <row r="899" spans="1:6">
      <c r="A899" s="190" t="str">
        <f>IF(COUNTIF($A$7:$A$17,COLUMN(AGQ$1))&lt;&gt;0,COLUMN(AGQ$1),"")</f>
        <v/>
      </c>
      <c r="B899" s="31" t="str">
        <f t="shared" si="65"/>
        <v/>
      </c>
      <c r="C899" s="18" t="str">
        <f t="shared" si="66"/>
        <v/>
      </c>
      <c r="D899" s="18" t="str">
        <f t="shared" si="67"/>
        <v/>
      </c>
      <c r="E899" s="18" t="str">
        <f t="shared" si="68"/>
        <v/>
      </c>
      <c r="F899" s="189" t="str">
        <f t="shared" si="69"/>
        <v/>
      </c>
    </row>
    <row r="900" spans="1:6">
      <c r="A900" s="190" t="str">
        <f>IF(COUNTIF($A$7:$A$17,COLUMN(AGR$1))&lt;&gt;0,COLUMN(AGR$1),"")</f>
        <v/>
      </c>
      <c r="B900" s="31" t="str">
        <f t="shared" si="65"/>
        <v/>
      </c>
      <c r="C900" s="18" t="str">
        <f t="shared" si="66"/>
        <v/>
      </c>
      <c r="D900" s="18" t="str">
        <f t="shared" si="67"/>
        <v/>
      </c>
      <c r="E900" s="18" t="str">
        <f t="shared" si="68"/>
        <v/>
      </c>
      <c r="F900" s="189" t="str">
        <f t="shared" si="69"/>
        <v/>
      </c>
    </row>
    <row r="901" spans="1:6">
      <c r="A901" s="190" t="str">
        <f>IF(COUNTIF($A$7:$A$17,COLUMN(AGS$1))&lt;&gt;0,COLUMN(AGS$1),"")</f>
        <v/>
      </c>
      <c r="B901" s="31" t="str">
        <f t="shared" si="65"/>
        <v/>
      </c>
      <c r="C901" s="18" t="str">
        <f t="shared" si="66"/>
        <v/>
      </c>
      <c r="D901" s="18" t="str">
        <f t="shared" si="67"/>
        <v/>
      </c>
      <c r="E901" s="18" t="str">
        <f t="shared" si="68"/>
        <v/>
      </c>
      <c r="F901" s="189" t="str">
        <f t="shared" si="69"/>
        <v/>
      </c>
    </row>
    <row r="902" spans="1:6">
      <c r="A902" s="190" t="str">
        <f>IF(COUNTIF($A$7:$A$17,COLUMN(AGT$1))&lt;&gt;0,COLUMN(AGT$1),"")</f>
        <v/>
      </c>
      <c r="B902" s="31" t="str">
        <f t="shared" si="65"/>
        <v/>
      </c>
      <c r="C902" s="18" t="str">
        <f t="shared" si="66"/>
        <v/>
      </c>
      <c r="D902" s="18" t="str">
        <f t="shared" si="67"/>
        <v/>
      </c>
      <c r="E902" s="18" t="str">
        <f t="shared" si="68"/>
        <v/>
      </c>
      <c r="F902" s="189" t="str">
        <f t="shared" si="69"/>
        <v/>
      </c>
    </row>
    <row r="903" spans="1:6">
      <c r="A903" s="190" t="str">
        <f>IF(COUNTIF($A$7:$A$17,COLUMN(AGU$1))&lt;&gt;0,COLUMN(AGU$1),"")</f>
        <v/>
      </c>
      <c r="B903" s="31" t="str">
        <f t="shared" si="65"/>
        <v/>
      </c>
      <c r="C903" s="18" t="str">
        <f t="shared" si="66"/>
        <v/>
      </c>
      <c r="D903" s="18" t="str">
        <f t="shared" si="67"/>
        <v/>
      </c>
      <c r="E903" s="18" t="str">
        <f t="shared" si="68"/>
        <v/>
      </c>
      <c r="F903" s="189" t="str">
        <f t="shared" si="69"/>
        <v/>
      </c>
    </row>
    <row r="904" spans="1:6">
      <c r="A904" s="190" t="str">
        <f>IF(COUNTIF($A$7:$A$17,COLUMN(AGV$1))&lt;&gt;0,COLUMN(AGV$1),"")</f>
        <v/>
      </c>
      <c r="B904" s="31" t="str">
        <f t="shared" si="65"/>
        <v/>
      </c>
      <c r="C904" s="18" t="str">
        <f t="shared" si="66"/>
        <v/>
      </c>
      <c r="D904" s="18" t="str">
        <f t="shared" si="67"/>
        <v/>
      </c>
      <c r="E904" s="18" t="str">
        <f t="shared" si="68"/>
        <v/>
      </c>
      <c r="F904" s="189" t="str">
        <f t="shared" si="69"/>
        <v/>
      </c>
    </row>
    <row r="905" spans="1:6">
      <c r="A905" s="190" t="str">
        <f>IF(COUNTIF($A$7:$A$17,COLUMN(AGW$1))&lt;&gt;0,COLUMN(AGW$1),"")</f>
        <v/>
      </c>
      <c r="B905" s="31" t="str">
        <f t="shared" si="65"/>
        <v/>
      </c>
      <c r="C905" s="18" t="str">
        <f t="shared" si="66"/>
        <v/>
      </c>
      <c r="D905" s="18" t="str">
        <f t="shared" si="67"/>
        <v/>
      </c>
      <c r="E905" s="18" t="str">
        <f t="shared" si="68"/>
        <v/>
      </c>
      <c r="F905" s="189" t="str">
        <f t="shared" si="69"/>
        <v/>
      </c>
    </row>
    <row r="906" spans="1:6">
      <c r="A906" s="190" t="str">
        <f>IF(COUNTIF($A$7:$A$17,COLUMN(AGX$1))&lt;&gt;0,COLUMN(AGX$1),"")</f>
        <v/>
      </c>
      <c r="B906" s="31" t="str">
        <f t="shared" si="65"/>
        <v/>
      </c>
      <c r="C906" s="18" t="str">
        <f t="shared" si="66"/>
        <v/>
      </c>
      <c r="D906" s="18" t="str">
        <f t="shared" si="67"/>
        <v/>
      </c>
      <c r="E906" s="18" t="str">
        <f t="shared" si="68"/>
        <v/>
      </c>
      <c r="F906" s="189" t="str">
        <f t="shared" si="69"/>
        <v/>
      </c>
    </row>
    <row r="907" spans="1:6">
      <c r="A907" s="190" t="str">
        <f>IF(COUNTIF($A$7:$A$17,COLUMN(AGY$1))&lt;&gt;0,COLUMN(AGY$1),"")</f>
        <v/>
      </c>
      <c r="B907" s="31" t="str">
        <f t="shared" si="65"/>
        <v/>
      </c>
      <c r="C907" s="18" t="str">
        <f t="shared" si="66"/>
        <v/>
      </c>
      <c r="D907" s="18" t="str">
        <f t="shared" si="67"/>
        <v/>
      </c>
      <c r="E907" s="18" t="str">
        <f t="shared" si="68"/>
        <v/>
      </c>
      <c r="F907" s="189" t="str">
        <f t="shared" si="69"/>
        <v/>
      </c>
    </row>
    <row r="908" spans="1:6">
      <c r="A908" s="190" t="str">
        <f>IF(COUNTIF($A$7:$A$17,COLUMN(AGZ$1))&lt;&gt;0,COLUMN(AGZ$1),"")</f>
        <v/>
      </c>
      <c r="B908" s="31" t="str">
        <f t="shared" si="65"/>
        <v/>
      </c>
      <c r="C908" s="18" t="str">
        <f t="shared" si="66"/>
        <v/>
      </c>
      <c r="D908" s="18" t="str">
        <f t="shared" si="67"/>
        <v/>
      </c>
      <c r="E908" s="18" t="str">
        <f t="shared" si="68"/>
        <v/>
      </c>
      <c r="F908" s="189" t="str">
        <f t="shared" si="69"/>
        <v/>
      </c>
    </row>
    <row r="909" spans="1:6">
      <c r="A909" s="190" t="str">
        <f>IF(COUNTIF($A$7:$A$17,COLUMN(AHA$1))&lt;&gt;0,COLUMN(AHA$1),"")</f>
        <v/>
      </c>
      <c r="B909" s="31" t="str">
        <f t="shared" si="65"/>
        <v/>
      </c>
      <c r="C909" s="18" t="str">
        <f t="shared" si="66"/>
        <v/>
      </c>
      <c r="D909" s="18" t="str">
        <f t="shared" si="67"/>
        <v/>
      </c>
      <c r="E909" s="18" t="str">
        <f t="shared" si="68"/>
        <v/>
      </c>
      <c r="F909" s="189" t="str">
        <f t="shared" si="69"/>
        <v/>
      </c>
    </row>
    <row r="910" spans="1:6">
      <c r="A910" s="190" t="str">
        <f>IF(COUNTIF($A$7:$A$17,COLUMN(AHB$1))&lt;&gt;0,COLUMN(AHB$1),"")</f>
        <v/>
      </c>
      <c r="B910" s="31" t="str">
        <f t="shared" si="65"/>
        <v/>
      </c>
      <c r="C910" s="18" t="str">
        <f t="shared" si="66"/>
        <v/>
      </c>
      <c r="D910" s="18" t="str">
        <f t="shared" si="67"/>
        <v/>
      </c>
      <c r="E910" s="18" t="str">
        <f t="shared" si="68"/>
        <v/>
      </c>
      <c r="F910" s="189" t="str">
        <f t="shared" si="69"/>
        <v/>
      </c>
    </row>
    <row r="911" spans="1:6">
      <c r="A911" s="190" t="str">
        <f>IF(COUNTIF($A$7:$A$17,COLUMN(AHC$1))&lt;&gt;0,COLUMN(AHC$1),"")</f>
        <v/>
      </c>
      <c r="B911" s="31" t="str">
        <f t="shared" si="65"/>
        <v/>
      </c>
      <c r="C911" s="18" t="str">
        <f t="shared" si="66"/>
        <v/>
      </c>
      <c r="D911" s="18" t="str">
        <f t="shared" si="67"/>
        <v/>
      </c>
      <c r="E911" s="18" t="str">
        <f t="shared" si="68"/>
        <v/>
      </c>
      <c r="F911" s="189" t="str">
        <f t="shared" si="69"/>
        <v/>
      </c>
    </row>
    <row r="912" spans="1:6">
      <c r="A912" s="190" t="str">
        <f>IF(COUNTIF($A$7:$A$17,COLUMN(AHD$1))&lt;&gt;0,COLUMN(AHD$1),"")</f>
        <v/>
      </c>
      <c r="B912" s="31" t="str">
        <f t="shared" si="65"/>
        <v/>
      </c>
      <c r="C912" s="18" t="str">
        <f t="shared" si="66"/>
        <v/>
      </c>
      <c r="D912" s="18" t="str">
        <f t="shared" si="67"/>
        <v/>
      </c>
      <c r="E912" s="18" t="str">
        <f t="shared" si="68"/>
        <v/>
      </c>
      <c r="F912" s="189" t="str">
        <f t="shared" si="69"/>
        <v/>
      </c>
    </row>
    <row r="913" spans="1:6">
      <c r="A913" s="190" t="str">
        <f>IF(COUNTIF($A$7:$A$17,COLUMN(AHE$1))&lt;&gt;0,COLUMN(AHE$1),"")</f>
        <v/>
      </c>
      <c r="B913" s="31" t="str">
        <f t="shared" si="65"/>
        <v/>
      </c>
      <c r="C913" s="18" t="str">
        <f t="shared" si="66"/>
        <v/>
      </c>
      <c r="D913" s="18" t="str">
        <f t="shared" si="67"/>
        <v/>
      </c>
      <c r="E913" s="18" t="str">
        <f t="shared" si="68"/>
        <v/>
      </c>
      <c r="F913" s="189" t="str">
        <f t="shared" si="69"/>
        <v/>
      </c>
    </row>
    <row r="914" spans="1:6">
      <c r="A914" s="190" t="str">
        <f>IF(COUNTIF($A$7:$A$17,COLUMN(AHF$1))&lt;&gt;0,COLUMN(AHF$1),"")</f>
        <v/>
      </c>
      <c r="B914" s="31" t="str">
        <f t="shared" si="65"/>
        <v/>
      </c>
      <c r="C914" s="18" t="str">
        <f t="shared" si="66"/>
        <v/>
      </c>
      <c r="D914" s="18" t="str">
        <f t="shared" si="67"/>
        <v/>
      </c>
      <c r="E914" s="18" t="str">
        <f t="shared" si="68"/>
        <v/>
      </c>
      <c r="F914" s="189" t="str">
        <f t="shared" si="69"/>
        <v/>
      </c>
    </row>
    <row r="915" spans="1:6">
      <c r="A915" s="190" t="str">
        <f>IF(COUNTIF($A$7:$A$17,COLUMN(AHG$1))&lt;&gt;0,COLUMN(AHG$1),"")</f>
        <v/>
      </c>
      <c r="B915" s="31" t="str">
        <f t="shared" si="65"/>
        <v/>
      </c>
      <c r="C915" s="18" t="str">
        <f t="shared" si="66"/>
        <v/>
      </c>
      <c r="D915" s="18" t="str">
        <f t="shared" si="67"/>
        <v/>
      </c>
      <c r="E915" s="18" t="str">
        <f t="shared" si="68"/>
        <v/>
      </c>
      <c r="F915" s="189" t="str">
        <f t="shared" si="69"/>
        <v/>
      </c>
    </row>
    <row r="916" spans="1:6">
      <c r="A916" s="190" t="str">
        <f>IF(COUNTIF($A$7:$A$17,COLUMN(AHH$1))&lt;&gt;0,COLUMN(AHH$1),"")</f>
        <v/>
      </c>
      <c r="B916" s="31" t="str">
        <f t="shared" si="65"/>
        <v/>
      </c>
      <c r="C916" s="18" t="str">
        <f t="shared" si="66"/>
        <v/>
      </c>
      <c r="D916" s="18" t="str">
        <f t="shared" si="67"/>
        <v/>
      </c>
      <c r="E916" s="18" t="str">
        <f t="shared" si="68"/>
        <v/>
      </c>
      <c r="F916" s="189" t="str">
        <f t="shared" si="69"/>
        <v/>
      </c>
    </row>
    <row r="917" spans="1:6">
      <c r="A917" s="190" t="str">
        <f>IF(COUNTIF($A$7:$A$17,COLUMN(AHI$1))&lt;&gt;0,COLUMN(AHI$1),"")</f>
        <v/>
      </c>
      <c r="B917" s="31" t="str">
        <f t="shared" si="65"/>
        <v/>
      </c>
      <c r="C917" s="18" t="str">
        <f t="shared" si="66"/>
        <v/>
      </c>
      <c r="D917" s="18" t="str">
        <f t="shared" si="67"/>
        <v/>
      </c>
      <c r="E917" s="18" t="str">
        <f t="shared" si="68"/>
        <v/>
      </c>
      <c r="F917" s="189" t="str">
        <f t="shared" si="69"/>
        <v/>
      </c>
    </row>
    <row r="918" spans="1:6">
      <c r="A918" s="190" t="str">
        <f>IF(COUNTIF($A$7:$A$17,COLUMN(AHJ$1))&lt;&gt;0,COLUMN(AHJ$1),"")</f>
        <v/>
      </c>
      <c r="B918" s="31" t="str">
        <f t="shared" si="65"/>
        <v/>
      </c>
      <c r="C918" s="18" t="str">
        <f t="shared" si="66"/>
        <v/>
      </c>
      <c r="D918" s="18" t="str">
        <f t="shared" si="67"/>
        <v/>
      </c>
      <c r="E918" s="18" t="str">
        <f t="shared" si="68"/>
        <v/>
      </c>
      <c r="F918" s="189" t="str">
        <f t="shared" si="69"/>
        <v/>
      </c>
    </row>
    <row r="919" spans="1:6">
      <c r="A919" s="190" t="str">
        <f>IF(COUNTIF($A$7:$A$17,COLUMN(AHK$1))&lt;&gt;0,COLUMN(AHK$1),"")</f>
        <v/>
      </c>
      <c r="B919" s="31" t="str">
        <f t="shared" si="65"/>
        <v/>
      </c>
      <c r="C919" s="18" t="str">
        <f t="shared" si="66"/>
        <v/>
      </c>
      <c r="D919" s="18" t="str">
        <f t="shared" si="67"/>
        <v/>
      </c>
      <c r="E919" s="18" t="str">
        <f t="shared" si="68"/>
        <v/>
      </c>
      <c r="F919" s="189" t="str">
        <f t="shared" si="69"/>
        <v/>
      </c>
    </row>
    <row r="920" spans="1:6">
      <c r="A920" s="190" t="str">
        <f>IF(COUNTIF($A$7:$A$17,COLUMN(AHL$1))&lt;&gt;0,COLUMN(AHL$1),"")</f>
        <v/>
      </c>
      <c r="B920" s="31" t="str">
        <f t="shared" si="65"/>
        <v/>
      </c>
      <c r="C920" s="18" t="str">
        <f t="shared" si="66"/>
        <v/>
      </c>
      <c r="D920" s="18" t="str">
        <f t="shared" si="67"/>
        <v/>
      </c>
      <c r="E920" s="18" t="str">
        <f t="shared" si="68"/>
        <v/>
      </c>
      <c r="F920" s="189" t="str">
        <f t="shared" si="69"/>
        <v/>
      </c>
    </row>
    <row r="921" spans="1:6">
      <c r="A921" s="190" t="str">
        <f>IF(COUNTIF($A$7:$A$17,COLUMN(AHM$1))&lt;&gt;0,COLUMN(AHM$1),"")</f>
        <v/>
      </c>
      <c r="B921" s="31" t="str">
        <f t="shared" ref="B921:B984" si="70">IFERROR(VLOOKUP(A921,$A$7:$B$17,2,0),"")</f>
        <v/>
      </c>
      <c r="C921" s="18" t="str">
        <f t="shared" ref="C921:C984" si="71">IF(A921="","",SUMIF($A$7:$A$17,$A921,E$7:E$17))</f>
        <v/>
      </c>
      <c r="D921" s="18" t="str">
        <f t="shared" ref="D921:D984" si="72">IF(A921="","",SUMIF($A$7:$A$17,$A921,F$7:F$17))</f>
        <v/>
      </c>
      <c r="E921" s="18" t="str">
        <f t="shared" ref="E921:E984" si="73">IF(A921="","",SUMIF($A$7:$A$17,$A921,G$7:G$17))</f>
        <v/>
      </c>
      <c r="F921" s="189" t="str">
        <f t="shared" ref="F921:F984" si="74">IF(A921="","",_xlfn.MAXIFS($I$7:$I$17,$A$7:$A$17,A921))</f>
        <v/>
      </c>
    </row>
    <row r="922" spans="1:6">
      <c r="A922" s="190" t="str">
        <f>IF(COUNTIF($A$7:$A$17,COLUMN(AHN$1))&lt;&gt;0,COLUMN(AHN$1),"")</f>
        <v/>
      </c>
      <c r="B922" s="31" t="str">
        <f t="shared" si="70"/>
        <v/>
      </c>
      <c r="C922" s="18" t="str">
        <f t="shared" si="71"/>
        <v/>
      </c>
      <c r="D922" s="18" t="str">
        <f t="shared" si="72"/>
        <v/>
      </c>
      <c r="E922" s="18" t="str">
        <f t="shared" si="73"/>
        <v/>
      </c>
      <c r="F922" s="189" t="str">
        <f t="shared" si="74"/>
        <v/>
      </c>
    </row>
    <row r="923" spans="1:6">
      <c r="A923" s="190" t="str">
        <f>IF(COUNTIF($A$7:$A$17,COLUMN(AHO$1))&lt;&gt;0,COLUMN(AHO$1),"")</f>
        <v/>
      </c>
      <c r="B923" s="31" t="str">
        <f t="shared" si="70"/>
        <v/>
      </c>
      <c r="C923" s="18" t="str">
        <f t="shared" si="71"/>
        <v/>
      </c>
      <c r="D923" s="18" t="str">
        <f t="shared" si="72"/>
        <v/>
      </c>
      <c r="E923" s="18" t="str">
        <f t="shared" si="73"/>
        <v/>
      </c>
      <c r="F923" s="189" t="str">
        <f t="shared" si="74"/>
        <v/>
      </c>
    </row>
    <row r="924" spans="1:6">
      <c r="A924" s="190" t="str">
        <f>IF(COUNTIF($A$7:$A$17,COLUMN(AHP$1))&lt;&gt;0,COLUMN(AHP$1),"")</f>
        <v/>
      </c>
      <c r="B924" s="31" t="str">
        <f t="shared" si="70"/>
        <v/>
      </c>
      <c r="C924" s="18" t="str">
        <f t="shared" si="71"/>
        <v/>
      </c>
      <c r="D924" s="18" t="str">
        <f t="shared" si="72"/>
        <v/>
      </c>
      <c r="E924" s="18" t="str">
        <f t="shared" si="73"/>
        <v/>
      </c>
      <c r="F924" s="189" t="str">
        <f t="shared" si="74"/>
        <v/>
      </c>
    </row>
    <row r="925" spans="1:6">
      <c r="A925" s="190" t="str">
        <f>IF(COUNTIF($A$7:$A$17,COLUMN(AHQ$1))&lt;&gt;0,COLUMN(AHQ$1),"")</f>
        <v/>
      </c>
      <c r="B925" s="31" t="str">
        <f t="shared" si="70"/>
        <v/>
      </c>
      <c r="C925" s="18" t="str">
        <f t="shared" si="71"/>
        <v/>
      </c>
      <c r="D925" s="18" t="str">
        <f t="shared" si="72"/>
        <v/>
      </c>
      <c r="E925" s="18" t="str">
        <f t="shared" si="73"/>
        <v/>
      </c>
      <c r="F925" s="189" t="str">
        <f t="shared" si="74"/>
        <v/>
      </c>
    </row>
    <row r="926" spans="1:6">
      <c r="A926" s="190" t="str">
        <f>IF(COUNTIF($A$7:$A$17,COLUMN(AHR$1))&lt;&gt;0,COLUMN(AHR$1),"")</f>
        <v/>
      </c>
      <c r="B926" s="31" t="str">
        <f t="shared" si="70"/>
        <v/>
      </c>
      <c r="C926" s="18" t="str">
        <f t="shared" si="71"/>
        <v/>
      </c>
      <c r="D926" s="18" t="str">
        <f t="shared" si="72"/>
        <v/>
      </c>
      <c r="E926" s="18" t="str">
        <f t="shared" si="73"/>
        <v/>
      </c>
      <c r="F926" s="189" t="str">
        <f t="shared" si="74"/>
        <v/>
      </c>
    </row>
    <row r="927" spans="1:6">
      <c r="A927" s="190" t="str">
        <f>IF(COUNTIF($A$7:$A$17,COLUMN(AHS$1))&lt;&gt;0,COLUMN(AHS$1),"")</f>
        <v/>
      </c>
      <c r="B927" s="31" t="str">
        <f t="shared" si="70"/>
        <v/>
      </c>
      <c r="C927" s="18" t="str">
        <f t="shared" si="71"/>
        <v/>
      </c>
      <c r="D927" s="18" t="str">
        <f t="shared" si="72"/>
        <v/>
      </c>
      <c r="E927" s="18" t="str">
        <f t="shared" si="73"/>
        <v/>
      </c>
      <c r="F927" s="189" t="str">
        <f t="shared" si="74"/>
        <v/>
      </c>
    </row>
    <row r="928" spans="1:6">
      <c r="A928" s="190" t="str">
        <f>IF(COUNTIF($A$7:$A$17,COLUMN(AHT$1))&lt;&gt;0,COLUMN(AHT$1),"")</f>
        <v/>
      </c>
      <c r="B928" s="31" t="str">
        <f t="shared" si="70"/>
        <v/>
      </c>
      <c r="C928" s="18" t="str">
        <f t="shared" si="71"/>
        <v/>
      </c>
      <c r="D928" s="18" t="str">
        <f t="shared" si="72"/>
        <v/>
      </c>
      <c r="E928" s="18" t="str">
        <f t="shared" si="73"/>
        <v/>
      </c>
      <c r="F928" s="189" t="str">
        <f t="shared" si="74"/>
        <v/>
      </c>
    </row>
    <row r="929" spans="1:6">
      <c r="A929" s="190" t="str">
        <f>IF(COUNTIF($A$7:$A$17,COLUMN(AHU$1))&lt;&gt;0,COLUMN(AHU$1),"")</f>
        <v/>
      </c>
      <c r="B929" s="31" t="str">
        <f t="shared" si="70"/>
        <v/>
      </c>
      <c r="C929" s="18" t="str">
        <f t="shared" si="71"/>
        <v/>
      </c>
      <c r="D929" s="18" t="str">
        <f t="shared" si="72"/>
        <v/>
      </c>
      <c r="E929" s="18" t="str">
        <f t="shared" si="73"/>
        <v/>
      </c>
      <c r="F929" s="189" t="str">
        <f t="shared" si="74"/>
        <v/>
      </c>
    </row>
    <row r="930" spans="1:6">
      <c r="A930" s="190" t="str">
        <f>IF(COUNTIF($A$7:$A$17,COLUMN(AHV$1))&lt;&gt;0,COLUMN(AHV$1),"")</f>
        <v/>
      </c>
      <c r="B930" s="31" t="str">
        <f t="shared" si="70"/>
        <v/>
      </c>
      <c r="C930" s="18" t="str">
        <f t="shared" si="71"/>
        <v/>
      </c>
      <c r="D930" s="18" t="str">
        <f t="shared" si="72"/>
        <v/>
      </c>
      <c r="E930" s="18" t="str">
        <f t="shared" si="73"/>
        <v/>
      </c>
      <c r="F930" s="189" t="str">
        <f t="shared" si="74"/>
        <v/>
      </c>
    </row>
    <row r="931" spans="1:6">
      <c r="A931" s="190" t="str">
        <f>IF(COUNTIF($A$7:$A$17,COLUMN(AHW$1))&lt;&gt;0,COLUMN(AHW$1),"")</f>
        <v/>
      </c>
      <c r="B931" s="31" t="str">
        <f t="shared" si="70"/>
        <v/>
      </c>
      <c r="C931" s="18" t="str">
        <f t="shared" si="71"/>
        <v/>
      </c>
      <c r="D931" s="18" t="str">
        <f t="shared" si="72"/>
        <v/>
      </c>
      <c r="E931" s="18" t="str">
        <f t="shared" si="73"/>
        <v/>
      </c>
      <c r="F931" s="189" t="str">
        <f t="shared" si="74"/>
        <v/>
      </c>
    </row>
    <row r="932" spans="1:6">
      <c r="A932" s="190" t="str">
        <f>IF(COUNTIF($A$7:$A$17,COLUMN(AHX$1))&lt;&gt;0,COLUMN(AHX$1),"")</f>
        <v/>
      </c>
      <c r="B932" s="31" t="str">
        <f t="shared" si="70"/>
        <v/>
      </c>
      <c r="C932" s="18" t="str">
        <f t="shared" si="71"/>
        <v/>
      </c>
      <c r="D932" s="18" t="str">
        <f t="shared" si="72"/>
        <v/>
      </c>
      <c r="E932" s="18" t="str">
        <f t="shared" si="73"/>
        <v/>
      </c>
      <c r="F932" s="189" t="str">
        <f t="shared" si="74"/>
        <v/>
      </c>
    </row>
    <row r="933" spans="1:6">
      <c r="A933" s="190" t="str">
        <f>IF(COUNTIF($A$7:$A$17,COLUMN(AHY$1))&lt;&gt;0,COLUMN(AHY$1),"")</f>
        <v/>
      </c>
      <c r="B933" s="31" t="str">
        <f t="shared" si="70"/>
        <v/>
      </c>
      <c r="C933" s="18" t="str">
        <f t="shared" si="71"/>
        <v/>
      </c>
      <c r="D933" s="18" t="str">
        <f t="shared" si="72"/>
        <v/>
      </c>
      <c r="E933" s="18" t="str">
        <f t="shared" si="73"/>
        <v/>
      </c>
      <c r="F933" s="189" t="str">
        <f t="shared" si="74"/>
        <v/>
      </c>
    </row>
    <row r="934" spans="1:6">
      <c r="A934" s="190" t="str">
        <f>IF(COUNTIF($A$7:$A$17,COLUMN(AHZ$1))&lt;&gt;0,COLUMN(AHZ$1),"")</f>
        <v/>
      </c>
      <c r="B934" s="31" t="str">
        <f t="shared" si="70"/>
        <v/>
      </c>
      <c r="C934" s="18" t="str">
        <f t="shared" si="71"/>
        <v/>
      </c>
      <c r="D934" s="18" t="str">
        <f t="shared" si="72"/>
        <v/>
      </c>
      <c r="E934" s="18" t="str">
        <f t="shared" si="73"/>
        <v/>
      </c>
      <c r="F934" s="189" t="str">
        <f t="shared" si="74"/>
        <v/>
      </c>
    </row>
    <row r="935" spans="1:6">
      <c r="A935" s="190" t="str">
        <f>IF(COUNTIF($A$7:$A$17,COLUMN(AIA$1))&lt;&gt;0,COLUMN(AIA$1),"")</f>
        <v/>
      </c>
      <c r="B935" s="31" t="str">
        <f t="shared" si="70"/>
        <v/>
      </c>
      <c r="C935" s="18" t="str">
        <f t="shared" si="71"/>
        <v/>
      </c>
      <c r="D935" s="18" t="str">
        <f t="shared" si="72"/>
        <v/>
      </c>
      <c r="E935" s="18" t="str">
        <f t="shared" si="73"/>
        <v/>
      </c>
      <c r="F935" s="189" t="str">
        <f t="shared" si="74"/>
        <v/>
      </c>
    </row>
    <row r="936" spans="1:6">
      <c r="A936" s="190" t="str">
        <f>IF(COUNTIF($A$7:$A$17,COLUMN(AIB$1))&lt;&gt;0,COLUMN(AIB$1),"")</f>
        <v/>
      </c>
      <c r="B936" s="31" t="str">
        <f t="shared" si="70"/>
        <v/>
      </c>
      <c r="C936" s="18" t="str">
        <f t="shared" si="71"/>
        <v/>
      </c>
      <c r="D936" s="18" t="str">
        <f t="shared" si="72"/>
        <v/>
      </c>
      <c r="E936" s="18" t="str">
        <f t="shared" si="73"/>
        <v/>
      </c>
      <c r="F936" s="189" t="str">
        <f t="shared" si="74"/>
        <v/>
      </c>
    </row>
    <row r="937" spans="1:6">
      <c r="A937" s="190" t="str">
        <f>IF(COUNTIF($A$7:$A$17,COLUMN(AIC$1))&lt;&gt;0,COLUMN(AIC$1),"")</f>
        <v/>
      </c>
      <c r="B937" s="31" t="str">
        <f t="shared" si="70"/>
        <v/>
      </c>
      <c r="C937" s="18" t="str">
        <f t="shared" si="71"/>
        <v/>
      </c>
      <c r="D937" s="18" t="str">
        <f t="shared" si="72"/>
        <v/>
      </c>
      <c r="E937" s="18" t="str">
        <f t="shared" si="73"/>
        <v/>
      </c>
      <c r="F937" s="189" t="str">
        <f t="shared" si="74"/>
        <v/>
      </c>
    </row>
    <row r="938" spans="1:6">
      <c r="A938" s="190" t="str">
        <f>IF(COUNTIF($A$7:$A$17,COLUMN(AID$1))&lt;&gt;0,COLUMN(AID$1),"")</f>
        <v/>
      </c>
      <c r="B938" s="31" t="str">
        <f t="shared" si="70"/>
        <v/>
      </c>
      <c r="C938" s="18" t="str">
        <f t="shared" si="71"/>
        <v/>
      </c>
      <c r="D938" s="18" t="str">
        <f t="shared" si="72"/>
        <v/>
      </c>
      <c r="E938" s="18" t="str">
        <f t="shared" si="73"/>
        <v/>
      </c>
      <c r="F938" s="189" t="str">
        <f t="shared" si="74"/>
        <v/>
      </c>
    </row>
    <row r="939" spans="1:6">
      <c r="A939" s="190" t="str">
        <f>IF(COUNTIF($A$7:$A$17,COLUMN(AIE$1))&lt;&gt;0,COLUMN(AIE$1),"")</f>
        <v/>
      </c>
      <c r="B939" s="31" t="str">
        <f t="shared" si="70"/>
        <v/>
      </c>
      <c r="C939" s="18" t="str">
        <f t="shared" si="71"/>
        <v/>
      </c>
      <c r="D939" s="18" t="str">
        <f t="shared" si="72"/>
        <v/>
      </c>
      <c r="E939" s="18" t="str">
        <f t="shared" si="73"/>
        <v/>
      </c>
      <c r="F939" s="189" t="str">
        <f t="shared" si="74"/>
        <v/>
      </c>
    </row>
    <row r="940" spans="1:6">
      <c r="A940" s="190" t="str">
        <f>IF(COUNTIF($A$7:$A$17,COLUMN(AIF$1))&lt;&gt;0,COLUMN(AIF$1),"")</f>
        <v/>
      </c>
      <c r="B940" s="31" t="str">
        <f t="shared" si="70"/>
        <v/>
      </c>
      <c r="C940" s="18" t="str">
        <f t="shared" si="71"/>
        <v/>
      </c>
      <c r="D940" s="18" t="str">
        <f t="shared" si="72"/>
        <v/>
      </c>
      <c r="E940" s="18" t="str">
        <f t="shared" si="73"/>
        <v/>
      </c>
      <c r="F940" s="189" t="str">
        <f t="shared" si="74"/>
        <v/>
      </c>
    </row>
    <row r="941" spans="1:6">
      <c r="A941" s="190" t="str">
        <f>IF(COUNTIF($A$7:$A$17,COLUMN(AIG$1))&lt;&gt;0,COLUMN(AIG$1),"")</f>
        <v/>
      </c>
      <c r="B941" s="31" t="str">
        <f t="shared" si="70"/>
        <v/>
      </c>
      <c r="C941" s="18" t="str">
        <f t="shared" si="71"/>
        <v/>
      </c>
      <c r="D941" s="18" t="str">
        <f t="shared" si="72"/>
        <v/>
      </c>
      <c r="E941" s="18" t="str">
        <f t="shared" si="73"/>
        <v/>
      </c>
      <c r="F941" s="189" t="str">
        <f t="shared" si="74"/>
        <v/>
      </c>
    </row>
    <row r="942" spans="1:6">
      <c r="A942" s="190" t="str">
        <f>IF(COUNTIF($A$7:$A$17,COLUMN(AIH$1))&lt;&gt;0,COLUMN(AIH$1),"")</f>
        <v/>
      </c>
      <c r="B942" s="31" t="str">
        <f t="shared" si="70"/>
        <v/>
      </c>
      <c r="C942" s="18" t="str">
        <f t="shared" si="71"/>
        <v/>
      </c>
      <c r="D942" s="18" t="str">
        <f t="shared" si="72"/>
        <v/>
      </c>
      <c r="E942" s="18" t="str">
        <f t="shared" si="73"/>
        <v/>
      </c>
      <c r="F942" s="189" t="str">
        <f t="shared" si="74"/>
        <v/>
      </c>
    </row>
    <row r="943" spans="1:6">
      <c r="A943" s="190" t="str">
        <f>IF(COUNTIF($A$7:$A$17,COLUMN(AII$1))&lt;&gt;0,COLUMN(AII$1),"")</f>
        <v/>
      </c>
      <c r="B943" s="31" t="str">
        <f t="shared" si="70"/>
        <v/>
      </c>
      <c r="C943" s="18" t="str">
        <f t="shared" si="71"/>
        <v/>
      </c>
      <c r="D943" s="18" t="str">
        <f t="shared" si="72"/>
        <v/>
      </c>
      <c r="E943" s="18" t="str">
        <f t="shared" si="73"/>
        <v/>
      </c>
      <c r="F943" s="189" t="str">
        <f t="shared" si="74"/>
        <v/>
      </c>
    </row>
    <row r="944" spans="1:6">
      <c r="A944" s="190" t="str">
        <f>IF(COUNTIF($A$7:$A$17,COLUMN(AIJ$1))&lt;&gt;0,COLUMN(AIJ$1),"")</f>
        <v/>
      </c>
      <c r="B944" s="31" t="str">
        <f t="shared" si="70"/>
        <v/>
      </c>
      <c r="C944" s="18" t="str">
        <f t="shared" si="71"/>
        <v/>
      </c>
      <c r="D944" s="18" t="str">
        <f t="shared" si="72"/>
        <v/>
      </c>
      <c r="E944" s="18" t="str">
        <f t="shared" si="73"/>
        <v/>
      </c>
      <c r="F944" s="189" t="str">
        <f t="shared" si="74"/>
        <v/>
      </c>
    </row>
    <row r="945" spans="1:6">
      <c r="A945" s="190" t="str">
        <f>IF(COUNTIF($A$7:$A$17,COLUMN(AIK$1))&lt;&gt;0,COLUMN(AIK$1),"")</f>
        <v/>
      </c>
      <c r="B945" s="31" t="str">
        <f t="shared" si="70"/>
        <v/>
      </c>
      <c r="C945" s="18" t="str">
        <f t="shared" si="71"/>
        <v/>
      </c>
      <c r="D945" s="18" t="str">
        <f t="shared" si="72"/>
        <v/>
      </c>
      <c r="E945" s="18" t="str">
        <f t="shared" si="73"/>
        <v/>
      </c>
      <c r="F945" s="189" t="str">
        <f t="shared" si="74"/>
        <v/>
      </c>
    </row>
    <row r="946" spans="1:6">
      <c r="A946" s="190" t="str">
        <f>IF(COUNTIF($A$7:$A$17,COLUMN(AIL$1))&lt;&gt;0,COLUMN(AIL$1),"")</f>
        <v/>
      </c>
      <c r="B946" s="31" t="str">
        <f t="shared" si="70"/>
        <v/>
      </c>
      <c r="C946" s="18" t="str">
        <f t="shared" si="71"/>
        <v/>
      </c>
      <c r="D946" s="18" t="str">
        <f t="shared" si="72"/>
        <v/>
      </c>
      <c r="E946" s="18" t="str">
        <f t="shared" si="73"/>
        <v/>
      </c>
      <c r="F946" s="189" t="str">
        <f t="shared" si="74"/>
        <v/>
      </c>
    </row>
    <row r="947" spans="1:6">
      <c r="A947" s="190" t="str">
        <f>IF(COUNTIF($A$7:$A$17,COLUMN(AIM$1))&lt;&gt;0,COLUMN(AIM$1),"")</f>
        <v/>
      </c>
      <c r="B947" s="31" t="str">
        <f t="shared" si="70"/>
        <v/>
      </c>
      <c r="C947" s="18" t="str">
        <f t="shared" si="71"/>
        <v/>
      </c>
      <c r="D947" s="18" t="str">
        <f t="shared" si="72"/>
        <v/>
      </c>
      <c r="E947" s="18" t="str">
        <f t="shared" si="73"/>
        <v/>
      </c>
      <c r="F947" s="189" t="str">
        <f t="shared" si="74"/>
        <v/>
      </c>
    </row>
    <row r="948" spans="1:6">
      <c r="A948" s="190" t="str">
        <f>IF(COUNTIF($A$7:$A$17,COLUMN(AIN$1))&lt;&gt;0,COLUMN(AIN$1),"")</f>
        <v/>
      </c>
      <c r="B948" s="31" t="str">
        <f t="shared" si="70"/>
        <v/>
      </c>
      <c r="C948" s="18" t="str">
        <f t="shared" si="71"/>
        <v/>
      </c>
      <c r="D948" s="18" t="str">
        <f t="shared" si="72"/>
        <v/>
      </c>
      <c r="E948" s="18" t="str">
        <f t="shared" si="73"/>
        <v/>
      </c>
      <c r="F948" s="189" t="str">
        <f t="shared" si="74"/>
        <v/>
      </c>
    </row>
    <row r="949" spans="1:6">
      <c r="A949" s="190" t="str">
        <f>IF(COUNTIF($A$7:$A$17,COLUMN(AIO$1))&lt;&gt;0,COLUMN(AIO$1),"")</f>
        <v/>
      </c>
      <c r="B949" s="31" t="str">
        <f t="shared" si="70"/>
        <v/>
      </c>
      <c r="C949" s="18" t="str">
        <f t="shared" si="71"/>
        <v/>
      </c>
      <c r="D949" s="18" t="str">
        <f t="shared" si="72"/>
        <v/>
      </c>
      <c r="E949" s="18" t="str">
        <f t="shared" si="73"/>
        <v/>
      </c>
      <c r="F949" s="189" t="str">
        <f t="shared" si="74"/>
        <v/>
      </c>
    </row>
    <row r="950" spans="1:6">
      <c r="A950" s="190" t="str">
        <f>IF(COUNTIF($A$7:$A$17,COLUMN(AIP$1))&lt;&gt;0,COLUMN(AIP$1),"")</f>
        <v/>
      </c>
      <c r="B950" s="31" t="str">
        <f t="shared" si="70"/>
        <v/>
      </c>
      <c r="C950" s="18" t="str">
        <f t="shared" si="71"/>
        <v/>
      </c>
      <c r="D950" s="18" t="str">
        <f t="shared" si="72"/>
        <v/>
      </c>
      <c r="E950" s="18" t="str">
        <f t="shared" si="73"/>
        <v/>
      </c>
      <c r="F950" s="189" t="str">
        <f t="shared" si="74"/>
        <v/>
      </c>
    </row>
    <row r="951" spans="1:6">
      <c r="A951" s="190" t="str">
        <f>IF(COUNTIF($A$7:$A$17,COLUMN(AIQ$1))&lt;&gt;0,COLUMN(AIQ$1),"")</f>
        <v/>
      </c>
      <c r="B951" s="31" t="str">
        <f t="shared" si="70"/>
        <v/>
      </c>
      <c r="C951" s="18" t="str">
        <f t="shared" si="71"/>
        <v/>
      </c>
      <c r="D951" s="18" t="str">
        <f t="shared" si="72"/>
        <v/>
      </c>
      <c r="E951" s="18" t="str">
        <f t="shared" si="73"/>
        <v/>
      </c>
      <c r="F951" s="189" t="str">
        <f t="shared" si="74"/>
        <v/>
      </c>
    </row>
    <row r="952" spans="1:6">
      <c r="A952" s="190" t="str">
        <f>IF(COUNTIF($A$7:$A$17,COLUMN(AIR$1))&lt;&gt;0,COLUMN(AIR$1),"")</f>
        <v/>
      </c>
      <c r="B952" s="31" t="str">
        <f t="shared" si="70"/>
        <v/>
      </c>
      <c r="C952" s="18" t="str">
        <f t="shared" si="71"/>
        <v/>
      </c>
      <c r="D952" s="18" t="str">
        <f t="shared" si="72"/>
        <v/>
      </c>
      <c r="E952" s="18" t="str">
        <f t="shared" si="73"/>
        <v/>
      </c>
      <c r="F952" s="189" t="str">
        <f t="shared" si="74"/>
        <v/>
      </c>
    </row>
    <row r="953" spans="1:6">
      <c r="A953" s="190" t="str">
        <f>IF(COUNTIF($A$7:$A$17,COLUMN(AIS$1))&lt;&gt;0,COLUMN(AIS$1),"")</f>
        <v/>
      </c>
      <c r="B953" s="31" t="str">
        <f t="shared" si="70"/>
        <v/>
      </c>
      <c r="C953" s="18" t="str">
        <f t="shared" si="71"/>
        <v/>
      </c>
      <c r="D953" s="18" t="str">
        <f t="shared" si="72"/>
        <v/>
      </c>
      <c r="E953" s="18" t="str">
        <f t="shared" si="73"/>
        <v/>
      </c>
      <c r="F953" s="189" t="str">
        <f t="shared" si="74"/>
        <v/>
      </c>
    </row>
    <row r="954" spans="1:6">
      <c r="A954" s="190" t="str">
        <f>IF(COUNTIF($A$7:$A$17,COLUMN(AIT$1))&lt;&gt;0,COLUMN(AIT$1),"")</f>
        <v/>
      </c>
      <c r="B954" s="31" t="str">
        <f t="shared" si="70"/>
        <v/>
      </c>
      <c r="C954" s="18" t="str">
        <f t="shared" si="71"/>
        <v/>
      </c>
      <c r="D954" s="18" t="str">
        <f t="shared" si="72"/>
        <v/>
      </c>
      <c r="E954" s="18" t="str">
        <f t="shared" si="73"/>
        <v/>
      </c>
      <c r="F954" s="189" t="str">
        <f t="shared" si="74"/>
        <v/>
      </c>
    </row>
    <row r="955" spans="1:6">
      <c r="A955" s="190" t="str">
        <f>IF(COUNTIF($A$7:$A$17,COLUMN(AIU$1))&lt;&gt;0,COLUMN(AIU$1),"")</f>
        <v/>
      </c>
      <c r="B955" s="31" t="str">
        <f t="shared" si="70"/>
        <v/>
      </c>
      <c r="C955" s="18" t="str">
        <f t="shared" si="71"/>
        <v/>
      </c>
      <c r="D955" s="18" t="str">
        <f t="shared" si="72"/>
        <v/>
      </c>
      <c r="E955" s="18" t="str">
        <f t="shared" si="73"/>
        <v/>
      </c>
      <c r="F955" s="189" t="str">
        <f t="shared" si="74"/>
        <v/>
      </c>
    </row>
    <row r="956" spans="1:6">
      <c r="A956" s="190" t="str">
        <f>IF(COUNTIF($A$7:$A$17,COLUMN(AIV$1))&lt;&gt;0,COLUMN(AIV$1),"")</f>
        <v/>
      </c>
      <c r="B956" s="31" t="str">
        <f t="shared" si="70"/>
        <v/>
      </c>
      <c r="C956" s="18" t="str">
        <f t="shared" si="71"/>
        <v/>
      </c>
      <c r="D956" s="18" t="str">
        <f t="shared" si="72"/>
        <v/>
      </c>
      <c r="E956" s="18" t="str">
        <f t="shared" si="73"/>
        <v/>
      </c>
      <c r="F956" s="189" t="str">
        <f t="shared" si="74"/>
        <v/>
      </c>
    </row>
    <row r="957" spans="1:6">
      <c r="A957" s="190" t="str">
        <f>IF(COUNTIF($A$7:$A$17,COLUMN(AIW$1))&lt;&gt;0,COLUMN(AIW$1),"")</f>
        <v/>
      </c>
      <c r="B957" s="31" t="str">
        <f t="shared" si="70"/>
        <v/>
      </c>
      <c r="C957" s="18" t="str">
        <f t="shared" si="71"/>
        <v/>
      </c>
      <c r="D957" s="18" t="str">
        <f t="shared" si="72"/>
        <v/>
      </c>
      <c r="E957" s="18" t="str">
        <f t="shared" si="73"/>
        <v/>
      </c>
      <c r="F957" s="189" t="str">
        <f t="shared" si="74"/>
        <v/>
      </c>
    </row>
    <row r="958" spans="1:6">
      <c r="A958" s="190" t="str">
        <f>IF(COUNTIF($A$7:$A$17,COLUMN(AIX$1))&lt;&gt;0,COLUMN(AIX$1),"")</f>
        <v/>
      </c>
      <c r="B958" s="31" t="str">
        <f t="shared" si="70"/>
        <v/>
      </c>
      <c r="C958" s="18" t="str">
        <f t="shared" si="71"/>
        <v/>
      </c>
      <c r="D958" s="18" t="str">
        <f t="shared" si="72"/>
        <v/>
      </c>
      <c r="E958" s="18" t="str">
        <f t="shared" si="73"/>
        <v/>
      </c>
      <c r="F958" s="189" t="str">
        <f t="shared" si="74"/>
        <v/>
      </c>
    </row>
    <row r="959" spans="1:6">
      <c r="A959" s="190" t="str">
        <f>IF(COUNTIF($A$7:$A$17,COLUMN(AIY$1))&lt;&gt;0,COLUMN(AIY$1),"")</f>
        <v/>
      </c>
      <c r="B959" s="31" t="str">
        <f t="shared" si="70"/>
        <v/>
      </c>
      <c r="C959" s="18" t="str">
        <f t="shared" si="71"/>
        <v/>
      </c>
      <c r="D959" s="18" t="str">
        <f t="shared" si="72"/>
        <v/>
      </c>
      <c r="E959" s="18" t="str">
        <f t="shared" si="73"/>
        <v/>
      </c>
      <c r="F959" s="189" t="str">
        <f t="shared" si="74"/>
        <v/>
      </c>
    </row>
    <row r="960" spans="1:6">
      <c r="A960" s="190" t="str">
        <f>IF(COUNTIF($A$7:$A$17,COLUMN(AIZ$1))&lt;&gt;0,COLUMN(AIZ$1),"")</f>
        <v/>
      </c>
      <c r="B960" s="31" t="str">
        <f t="shared" si="70"/>
        <v/>
      </c>
      <c r="C960" s="18" t="str">
        <f t="shared" si="71"/>
        <v/>
      </c>
      <c r="D960" s="18" t="str">
        <f t="shared" si="72"/>
        <v/>
      </c>
      <c r="E960" s="18" t="str">
        <f t="shared" si="73"/>
        <v/>
      </c>
      <c r="F960" s="189" t="str">
        <f t="shared" si="74"/>
        <v/>
      </c>
    </row>
    <row r="961" spans="1:6">
      <c r="A961" s="190" t="str">
        <f>IF(COUNTIF($A$7:$A$17,COLUMN(AJA$1))&lt;&gt;0,COLUMN(AJA$1),"")</f>
        <v/>
      </c>
      <c r="B961" s="31" t="str">
        <f t="shared" si="70"/>
        <v/>
      </c>
      <c r="C961" s="18" t="str">
        <f t="shared" si="71"/>
        <v/>
      </c>
      <c r="D961" s="18" t="str">
        <f t="shared" si="72"/>
        <v/>
      </c>
      <c r="E961" s="18" t="str">
        <f t="shared" si="73"/>
        <v/>
      </c>
      <c r="F961" s="189" t="str">
        <f t="shared" si="74"/>
        <v/>
      </c>
    </row>
    <row r="962" spans="1:6">
      <c r="A962" s="190" t="str">
        <f>IF(COUNTIF($A$7:$A$17,COLUMN(AJB$1))&lt;&gt;0,COLUMN(AJB$1),"")</f>
        <v/>
      </c>
      <c r="B962" s="31" t="str">
        <f t="shared" si="70"/>
        <v/>
      </c>
      <c r="C962" s="18" t="str">
        <f t="shared" si="71"/>
        <v/>
      </c>
      <c r="D962" s="18" t="str">
        <f t="shared" si="72"/>
        <v/>
      </c>
      <c r="E962" s="18" t="str">
        <f t="shared" si="73"/>
        <v/>
      </c>
      <c r="F962" s="189" t="str">
        <f t="shared" si="74"/>
        <v/>
      </c>
    </row>
    <row r="963" spans="1:6">
      <c r="A963" s="190" t="str">
        <f>IF(COUNTIF($A$7:$A$17,COLUMN(AJC$1))&lt;&gt;0,COLUMN(AJC$1),"")</f>
        <v/>
      </c>
      <c r="B963" s="31" t="str">
        <f t="shared" si="70"/>
        <v/>
      </c>
      <c r="C963" s="18" t="str">
        <f t="shared" si="71"/>
        <v/>
      </c>
      <c r="D963" s="18" t="str">
        <f t="shared" si="72"/>
        <v/>
      </c>
      <c r="E963" s="18" t="str">
        <f t="shared" si="73"/>
        <v/>
      </c>
      <c r="F963" s="189" t="str">
        <f t="shared" si="74"/>
        <v/>
      </c>
    </row>
    <row r="964" spans="1:6">
      <c r="A964" s="190" t="str">
        <f>IF(COUNTIF($A$7:$A$17,COLUMN(AJD$1))&lt;&gt;0,COLUMN(AJD$1),"")</f>
        <v/>
      </c>
      <c r="B964" s="31" t="str">
        <f t="shared" si="70"/>
        <v/>
      </c>
      <c r="C964" s="18" t="str">
        <f t="shared" si="71"/>
        <v/>
      </c>
      <c r="D964" s="18" t="str">
        <f t="shared" si="72"/>
        <v/>
      </c>
      <c r="E964" s="18" t="str">
        <f t="shared" si="73"/>
        <v/>
      </c>
      <c r="F964" s="189" t="str">
        <f t="shared" si="74"/>
        <v/>
      </c>
    </row>
    <row r="965" spans="1:6">
      <c r="A965" s="190" t="str">
        <f>IF(COUNTIF($A$7:$A$17,COLUMN(AJE$1))&lt;&gt;0,COLUMN(AJE$1),"")</f>
        <v/>
      </c>
      <c r="B965" s="31" t="str">
        <f t="shared" si="70"/>
        <v/>
      </c>
      <c r="C965" s="18" t="str">
        <f t="shared" si="71"/>
        <v/>
      </c>
      <c r="D965" s="18" t="str">
        <f t="shared" si="72"/>
        <v/>
      </c>
      <c r="E965" s="18" t="str">
        <f t="shared" si="73"/>
        <v/>
      </c>
      <c r="F965" s="189" t="str">
        <f t="shared" si="74"/>
        <v/>
      </c>
    </row>
    <row r="966" spans="1:6">
      <c r="A966" s="190" t="str">
        <f>IF(COUNTIF($A$7:$A$17,COLUMN(AJF$1))&lt;&gt;0,COLUMN(AJF$1),"")</f>
        <v/>
      </c>
      <c r="B966" s="31" t="str">
        <f t="shared" si="70"/>
        <v/>
      </c>
      <c r="C966" s="18" t="str">
        <f t="shared" si="71"/>
        <v/>
      </c>
      <c r="D966" s="18" t="str">
        <f t="shared" si="72"/>
        <v/>
      </c>
      <c r="E966" s="18" t="str">
        <f t="shared" si="73"/>
        <v/>
      </c>
      <c r="F966" s="189" t="str">
        <f t="shared" si="74"/>
        <v/>
      </c>
    </row>
    <row r="967" spans="1:6">
      <c r="A967" s="190" t="str">
        <f>IF(COUNTIF($A$7:$A$17,COLUMN(AJG$1))&lt;&gt;0,COLUMN(AJG$1),"")</f>
        <v/>
      </c>
      <c r="B967" s="31" t="str">
        <f t="shared" si="70"/>
        <v/>
      </c>
      <c r="C967" s="18" t="str">
        <f t="shared" si="71"/>
        <v/>
      </c>
      <c r="D967" s="18" t="str">
        <f t="shared" si="72"/>
        <v/>
      </c>
      <c r="E967" s="18" t="str">
        <f t="shared" si="73"/>
        <v/>
      </c>
      <c r="F967" s="189" t="str">
        <f t="shared" si="74"/>
        <v/>
      </c>
    </row>
    <row r="968" spans="1:6">
      <c r="A968" s="190" t="str">
        <f>IF(COUNTIF($A$7:$A$17,COLUMN(AJH$1))&lt;&gt;0,COLUMN(AJH$1),"")</f>
        <v/>
      </c>
      <c r="B968" s="31" t="str">
        <f t="shared" si="70"/>
        <v/>
      </c>
      <c r="C968" s="18" t="str">
        <f t="shared" si="71"/>
        <v/>
      </c>
      <c r="D968" s="18" t="str">
        <f t="shared" si="72"/>
        <v/>
      </c>
      <c r="E968" s="18" t="str">
        <f t="shared" si="73"/>
        <v/>
      </c>
      <c r="F968" s="189" t="str">
        <f t="shared" si="74"/>
        <v/>
      </c>
    </row>
    <row r="969" spans="1:6">
      <c r="A969" s="190" t="str">
        <f>IF(COUNTIF($A$7:$A$17,COLUMN(AJI$1))&lt;&gt;0,COLUMN(AJI$1),"")</f>
        <v/>
      </c>
      <c r="B969" s="31" t="str">
        <f t="shared" si="70"/>
        <v/>
      </c>
      <c r="C969" s="18" t="str">
        <f t="shared" si="71"/>
        <v/>
      </c>
      <c r="D969" s="18" t="str">
        <f t="shared" si="72"/>
        <v/>
      </c>
      <c r="E969" s="18" t="str">
        <f t="shared" si="73"/>
        <v/>
      </c>
      <c r="F969" s="189" t="str">
        <f t="shared" si="74"/>
        <v/>
      </c>
    </row>
    <row r="970" spans="1:6">
      <c r="A970" s="190" t="str">
        <f>IF(COUNTIF($A$7:$A$17,COLUMN(AJJ$1))&lt;&gt;0,COLUMN(AJJ$1),"")</f>
        <v/>
      </c>
      <c r="B970" s="31" t="str">
        <f t="shared" si="70"/>
        <v/>
      </c>
      <c r="C970" s="18" t="str">
        <f t="shared" si="71"/>
        <v/>
      </c>
      <c r="D970" s="18" t="str">
        <f t="shared" si="72"/>
        <v/>
      </c>
      <c r="E970" s="18" t="str">
        <f t="shared" si="73"/>
        <v/>
      </c>
      <c r="F970" s="189" t="str">
        <f t="shared" si="74"/>
        <v/>
      </c>
    </row>
    <row r="971" spans="1:6">
      <c r="A971" s="190" t="str">
        <f>IF(COUNTIF($A$7:$A$17,COLUMN(AJK$1))&lt;&gt;0,COLUMN(AJK$1),"")</f>
        <v/>
      </c>
      <c r="B971" s="31" t="str">
        <f t="shared" si="70"/>
        <v/>
      </c>
      <c r="C971" s="18" t="str">
        <f t="shared" si="71"/>
        <v/>
      </c>
      <c r="D971" s="18" t="str">
        <f t="shared" si="72"/>
        <v/>
      </c>
      <c r="E971" s="18" t="str">
        <f t="shared" si="73"/>
        <v/>
      </c>
      <c r="F971" s="189" t="str">
        <f t="shared" si="74"/>
        <v/>
      </c>
    </row>
    <row r="972" spans="1:6">
      <c r="A972" s="190" t="str">
        <f>IF(COUNTIF($A$7:$A$17,COLUMN(AJL$1))&lt;&gt;0,COLUMN(AJL$1),"")</f>
        <v/>
      </c>
      <c r="B972" s="31" t="str">
        <f t="shared" si="70"/>
        <v/>
      </c>
      <c r="C972" s="18" t="str">
        <f t="shared" si="71"/>
        <v/>
      </c>
      <c r="D972" s="18" t="str">
        <f t="shared" si="72"/>
        <v/>
      </c>
      <c r="E972" s="18" t="str">
        <f t="shared" si="73"/>
        <v/>
      </c>
      <c r="F972" s="189" t="str">
        <f t="shared" si="74"/>
        <v/>
      </c>
    </row>
    <row r="973" spans="1:6">
      <c r="A973" s="190" t="str">
        <f>IF(COUNTIF($A$7:$A$17,COLUMN(AJM$1))&lt;&gt;0,COLUMN(AJM$1),"")</f>
        <v/>
      </c>
      <c r="B973" s="31" t="str">
        <f t="shared" si="70"/>
        <v/>
      </c>
      <c r="C973" s="18" t="str">
        <f t="shared" si="71"/>
        <v/>
      </c>
      <c r="D973" s="18" t="str">
        <f t="shared" si="72"/>
        <v/>
      </c>
      <c r="E973" s="18" t="str">
        <f t="shared" si="73"/>
        <v/>
      </c>
      <c r="F973" s="189" t="str">
        <f t="shared" si="74"/>
        <v/>
      </c>
    </row>
    <row r="974" spans="1:6">
      <c r="A974" s="190" t="str">
        <f>IF(COUNTIF($A$7:$A$17,COLUMN(AJN$1))&lt;&gt;0,COLUMN(AJN$1),"")</f>
        <v/>
      </c>
      <c r="B974" s="31" t="str">
        <f t="shared" si="70"/>
        <v/>
      </c>
      <c r="C974" s="18" t="str">
        <f t="shared" si="71"/>
        <v/>
      </c>
      <c r="D974" s="18" t="str">
        <f t="shared" si="72"/>
        <v/>
      </c>
      <c r="E974" s="18" t="str">
        <f t="shared" si="73"/>
        <v/>
      </c>
      <c r="F974" s="189" t="str">
        <f t="shared" si="74"/>
        <v/>
      </c>
    </row>
    <row r="975" spans="1:6">
      <c r="A975" s="190" t="str">
        <f>IF(COUNTIF($A$7:$A$17,COLUMN(AJO$1))&lt;&gt;0,COLUMN(AJO$1),"")</f>
        <v/>
      </c>
      <c r="B975" s="31" t="str">
        <f t="shared" si="70"/>
        <v/>
      </c>
      <c r="C975" s="18" t="str">
        <f t="shared" si="71"/>
        <v/>
      </c>
      <c r="D975" s="18" t="str">
        <f t="shared" si="72"/>
        <v/>
      </c>
      <c r="E975" s="18" t="str">
        <f t="shared" si="73"/>
        <v/>
      </c>
      <c r="F975" s="189" t="str">
        <f t="shared" si="74"/>
        <v/>
      </c>
    </row>
    <row r="976" spans="1:6">
      <c r="A976" s="190" t="str">
        <f>IF(COUNTIF($A$7:$A$17,COLUMN(AJP$1))&lt;&gt;0,COLUMN(AJP$1),"")</f>
        <v/>
      </c>
      <c r="B976" s="31" t="str">
        <f t="shared" si="70"/>
        <v/>
      </c>
      <c r="C976" s="18" t="str">
        <f t="shared" si="71"/>
        <v/>
      </c>
      <c r="D976" s="18" t="str">
        <f t="shared" si="72"/>
        <v/>
      </c>
      <c r="E976" s="18" t="str">
        <f t="shared" si="73"/>
        <v/>
      </c>
      <c r="F976" s="189" t="str">
        <f t="shared" si="74"/>
        <v/>
      </c>
    </row>
    <row r="977" spans="1:6">
      <c r="A977" s="190" t="str">
        <f>IF(COUNTIF($A$7:$A$17,COLUMN(AJQ$1))&lt;&gt;0,COLUMN(AJQ$1),"")</f>
        <v/>
      </c>
      <c r="B977" s="31" t="str">
        <f t="shared" si="70"/>
        <v/>
      </c>
      <c r="C977" s="18" t="str">
        <f t="shared" si="71"/>
        <v/>
      </c>
      <c r="D977" s="18" t="str">
        <f t="shared" si="72"/>
        <v/>
      </c>
      <c r="E977" s="18" t="str">
        <f t="shared" si="73"/>
        <v/>
      </c>
      <c r="F977" s="189" t="str">
        <f t="shared" si="74"/>
        <v/>
      </c>
    </row>
    <row r="978" spans="1:6">
      <c r="A978" s="190" t="str">
        <f>IF(COUNTIF($A$7:$A$17,COLUMN(AJR$1))&lt;&gt;0,COLUMN(AJR$1),"")</f>
        <v/>
      </c>
      <c r="B978" s="31" t="str">
        <f t="shared" si="70"/>
        <v/>
      </c>
      <c r="C978" s="18" t="str">
        <f t="shared" si="71"/>
        <v/>
      </c>
      <c r="D978" s="18" t="str">
        <f t="shared" si="72"/>
        <v/>
      </c>
      <c r="E978" s="18" t="str">
        <f t="shared" si="73"/>
        <v/>
      </c>
      <c r="F978" s="189" t="str">
        <f t="shared" si="74"/>
        <v/>
      </c>
    </row>
    <row r="979" spans="1:6">
      <c r="A979" s="190" t="str">
        <f>IF(COUNTIF($A$7:$A$17,COLUMN(AJS$1))&lt;&gt;0,COLUMN(AJS$1),"")</f>
        <v/>
      </c>
      <c r="B979" s="31" t="str">
        <f t="shared" si="70"/>
        <v/>
      </c>
      <c r="C979" s="18" t="str">
        <f t="shared" si="71"/>
        <v/>
      </c>
      <c r="D979" s="18" t="str">
        <f t="shared" si="72"/>
        <v/>
      </c>
      <c r="E979" s="18" t="str">
        <f t="shared" si="73"/>
        <v/>
      </c>
      <c r="F979" s="189" t="str">
        <f t="shared" si="74"/>
        <v/>
      </c>
    </row>
    <row r="980" spans="1:6">
      <c r="A980" s="190" t="str">
        <f>IF(COUNTIF($A$7:$A$17,COLUMN(AJT$1))&lt;&gt;0,COLUMN(AJT$1),"")</f>
        <v/>
      </c>
      <c r="B980" s="31" t="str">
        <f t="shared" si="70"/>
        <v/>
      </c>
      <c r="C980" s="18" t="str">
        <f t="shared" si="71"/>
        <v/>
      </c>
      <c r="D980" s="18" t="str">
        <f t="shared" si="72"/>
        <v/>
      </c>
      <c r="E980" s="18" t="str">
        <f t="shared" si="73"/>
        <v/>
      </c>
      <c r="F980" s="189" t="str">
        <f t="shared" si="74"/>
        <v/>
      </c>
    </row>
    <row r="981" spans="1:6">
      <c r="A981" s="190" t="str">
        <f>IF(COUNTIF($A$7:$A$17,COLUMN(AJU$1))&lt;&gt;0,COLUMN(AJU$1),"")</f>
        <v/>
      </c>
      <c r="B981" s="31" t="str">
        <f t="shared" si="70"/>
        <v/>
      </c>
      <c r="C981" s="18" t="str">
        <f t="shared" si="71"/>
        <v/>
      </c>
      <c r="D981" s="18" t="str">
        <f t="shared" si="72"/>
        <v/>
      </c>
      <c r="E981" s="18" t="str">
        <f t="shared" si="73"/>
        <v/>
      </c>
      <c r="F981" s="189" t="str">
        <f t="shared" si="74"/>
        <v/>
      </c>
    </row>
    <row r="982" spans="1:6">
      <c r="A982" s="190" t="str">
        <f>IF(COUNTIF($A$7:$A$17,COLUMN(AJV$1))&lt;&gt;0,COLUMN(AJV$1),"")</f>
        <v/>
      </c>
      <c r="B982" s="31" t="str">
        <f t="shared" si="70"/>
        <v/>
      </c>
      <c r="C982" s="18" t="str">
        <f t="shared" si="71"/>
        <v/>
      </c>
      <c r="D982" s="18" t="str">
        <f t="shared" si="72"/>
        <v/>
      </c>
      <c r="E982" s="18" t="str">
        <f t="shared" si="73"/>
        <v/>
      </c>
      <c r="F982" s="189" t="str">
        <f t="shared" si="74"/>
        <v/>
      </c>
    </row>
    <row r="983" spans="1:6">
      <c r="A983" s="190" t="str">
        <f>IF(COUNTIF($A$7:$A$17,COLUMN(AJW$1))&lt;&gt;0,COLUMN(AJW$1),"")</f>
        <v/>
      </c>
      <c r="B983" s="31" t="str">
        <f t="shared" si="70"/>
        <v/>
      </c>
      <c r="C983" s="18" t="str">
        <f t="shared" si="71"/>
        <v/>
      </c>
      <c r="D983" s="18" t="str">
        <f t="shared" si="72"/>
        <v/>
      </c>
      <c r="E983" s="18" t="str">
        <f t="shared" si="73"/>
        <v/>
      </c>
      <c r="F983" s="189" t="str">
        <f t="shared" si="74"/>
        <v/>
      </c>
    </row>
    <row r="984" spans="1:6">
      <c r="A984" s="190" t="str">
        <f>IF(COUNTIF($A$7:$A$17,COLUMN(AJX$1))&lt;&gt;0,COLUMN(AJX$1),"")</f>
        <v/>
      </c>
      <c r="B984" s="31" t="str">
        <f t="shared" si="70"/>
        <v/>
      </c>
      <c r="C984" s="18" t="str">
        <f t="shared" si="71"/>
        <v/>
      </c>
      <c r="D984" s="18" t="str">
        <f t="shared" si="72"/>
        <v/>
      </c>
      <c r="E984" s="18" t="str">
        <f t="shared" si="73"/>
        <v/>
      </c>
      <c r="F984" s="189" t="str">
        <f t="shared" si="74"/>
        <v/>
      </c>
    </row>
    <row r="985" spans="1:6">
      <c r="A985" s="190" t="str">
        <f>IF(COUNTIF($A$7:$A$17,COLUMN(AJY$1))&lt;&gt;0,COLUMN(AJY$1),"")</f>
        <v/>
      </c>
      <c r="B985" s="31" t="str">
        <f t="shared" ref="B985:B1024" si="75">IFERROR(VLOOKUP(A985,$A$7:$B$17,2,0),"")</f>
        <v/>
      </c>
      <c r="C985" s="18" t="str">
        <f t="shared" ref="C985:C1024" si="76">IF(A985="","",SUMIF($A$7:$A$17,$A985,E$7:E$17))</f>
        <v/>
      </c>
      <c r="D985" s="18" t="str">
        <f t="shared" ref="D985:D1024" si="77">IF(A985="","",SUMIF($A$7:$A$17,$A985,F$7:F$17))</f>
        <v/>
      </c>
      <c r="E985" s="18" t="str">
        <f t="shared" ref="E985:E1024" si="78">IF(A985="","",SUMIF($A$7:$A$17,$A985,G$7:G$17))</f>
        <v/>
      </c>
      <c r="F985" s="189" t="str">
        <f t="shared" ref="F985:F1024" si="79">IF(A985="","",_xlfn.MAXIFS($I$7:$I$17,$A$7:$A$17,A985))</f>
        <v/>
      </c>
    </row>
    <row r="986" spans="1:6">
      <c r="A986" s="190" t="str">
        <f>IF(COUNTIF($A$7:$A$17,COLUMN(AJZ$1))&lt;&gt;0,COLUMN(AJZ$1),"")</f>
        <v/>
      </c>
      <c r="B986" s="31" t="str">
        <f t="shared" si="75"/>
        <v/>
      </c>
      <c r="C986" s="18" t="str">
        <f t="shared" si="76"/>
        <v/>
      </c>
      <c r="D986" s="18" t="str">
        <f t="shared" si="77"/>
        <v/>
      </c>
      <c r="E986" s="18" t="str">
        <f t="shared" si="78"/>
        <v/>
      </c>
      <c r="F986" s="189" t="str">
        <f t="shared" si="79"/>
        <v/>
      </c>
    </row>
    <row r="987" spans="1:6">
      <c r="A987" s="190" t="str">
        <f>IF(COUNTIF($A$7:$A$17,COLUMN(AKA$1))&lt;&gt;0,COLUMN(AKA$1),"")</f>
        <v/>
      </c>
      <c r="B987" s="31" t="str">
        <f t="shared" si="75"/>
        <v/>
      </c>
      <c r="C987" s="18" t="str">
        <f t="shared" si="76"/>
        <v/>
      </c>
      <c r="D987" s="18" t="str">
        <f t="shared" si="77"/>
        <v/>
      </c>
      <c r="E987" s="18" t="str">
        <f t="shared" si="78"/>
        <v/>
      </c>
      <c r="F987" s="189" t="str">
        <f t="shared" si="79"/>
        <v/>
      </c>
    </row>
    <row r="988" spans="1:6">
      <c r="A988" s="190" t="str">
        <f>IF(COUNTIF($A$7:$A$17,COLUMN(AKB$1))&lt;&gt;0,COLUMN(AKB$1),"")</f>
        <v/>
      </c>
      <c r="B988" s="31" t="str">
        <f t="shared" si="75"/>
        <v/>
      </c>
      <c r="C988" s="18" t="str">
        <f t="shared" si="76"/>
        <v/>
      </c>
      <c r="D988" s="18" t="str">
        <f t="shared" si="77"/>
        <v/>
      </c>
      <c r="E988" s="18" t="str">
        <f t="shared" si="78"/>
        <v/>
      </c>
      <c r="F988" s="189" t="str">
        <f t="shared" si="79"/>
        <v/>
      </c>
    </row>
    <row r="989" spans="1:6">
      <c r="A989" s="190" t="str">
        <f>IF(COUNTIF($A$7:$A$17,COLUMN(AKC$1))&lt;&gt;0,COLUMN(AKC$1),"")</f>
        <v/>
      </c>
      <c r="B989" s="31" t="str">
        <f t="shared" si="75"/>
        <v/>
      </c>
      <c r="C989" s="18" t="str">
        <f t="shared" si="76"/>
        <v/>
      </c>
      <c r="D989" s="18" t="str">
        <f t="shared" si="77"/>
        <v/>
      </c>
      <c r="E989" s="18" t="str">
        <f t="shared" si="78"/>
        <v/>
      </c>
      <c r="F989" s="189" t="str">
        <f t="shared" si="79"/>
        <v/>
      </c>
    </row>
    <row r="990" spans="1:6">
      <c r="A990" s="190" t="str">
        <f>IF(COUNTIF($A$7:$A$17,COLUMN(AKD$1))&lt;&gt;0,COLUMN(AKD$1),"")</f>
        <v/>
      </c>
      <c r="B990" s="31" t="str">
        <f t="shared" si="75"/>
        <v/>
      </c>
      <c r="C990" s="18" t="str">
        <f t="shared" si="76"/>
        <v/>
      </c>
      <c r="D990" s="18" t="str">
        <f t="shared" si="77"/>
        <v/>
      </c>
      <c r="E990" s="18" t="str">
        <f t="shared" si="78"/>
        <v/>
      </c>
      <c r="F990" s="189" t="str">
        <f t="shared" si="79"/>
        <v/>
      </c>
    </row>
    <row r="991" spans="1:6">
      <c r="A991" s="190" t="str">
        <f>IF(COUNTIF($A$7:$A$17,COLUMN(AKE$1))&lt;&gt;0,COLUMN(AKE$1),"")</f>
        <v/>
      </c>
      <c r="B991" s="31" t="str">
        <f t="shared" si="75"/>
        <v/>
      </c>
      <c r="C991" s="18" t="str">
        <f t="shared" si="76"/>
        <v/>
      </c>
      <c r="D991" s="18" t="str">
        <f t="shared" si="77"/>
        <v/>
      </c>
      <c r="E991" s="18" t="str">
        <f t="shared" si="78"/>
        <v/>
      </c>
      <c r="F991" s="189" t="str">
        <f t="shared" si="79"/>
        <v/>
      </c>
    </row>
    <row r="992" spans="1:6">
      <c r="A992" s="190" t="str">
        <f>IF(COUNTIF($A$7:$A$17,COLUMN(AKF$1))&lt;&gt;0,COLUMN(AKF$1),"")</f>
        <v/>
      </c>
      <c r="B992" s="31" t="str">
        <f t="shared" si="75"/>
        <v/>
      </c>
      <c r="C992" s="18" t="str">
        <f t="shared" si="76"/>
        <v/>
      </c>
      <c r="D992" s="18" t="str">
        <f t="shared" si="77"/>
        <v/>
      </c>
      <c r="E992" s="18" t="str">
        <f t="shared" si="78"/>
        <v/>
      </c>
      <c r="F992" s="189" t="str">
        <f t="shared" si="79"/>
        <v/>
      </c>
    </row>
    <row r="993" spans="1:6">
      <c r="A993" s="190" t="str">
        <f>IF(COUNTIF($A$7:$A$17,COLUMN(AKG$1))&lt;&gt;0,COLUMN(AKG$1),"")</f>
        <v/>
      </c>
      <c r="B993" s="31" t="str">
        <f t="shared" si="75"/>
        <v/>
      </c>
      <c r="C993" s="18" t="str">
        <f t="shared" si="76"/>
        <v/>
      </c>
      <c r="D993" s="18" t="str">
        <f t="shared" si="77"/>
        <v/>
      </c>
      <c r="E993" s="18" t="str">
        <f t="shared" si="78"/>
        <v/>
      </c>
      <c r="F993" s="189" t="str">
        <f t="shared" si="79"/>
        <v/>
      </c>
    </row>
    <row r="994" spans="1:6">
      <c r="A994" s="190" t="str">
        <f>IF(COUNTIF($A$7:$A$17,COLUMN(AKH$1))&lt;&gt;0,COLUMN(AKH$1),"")</f>
        <v/>
      </c>
      <c r="B994" s="31" t="str">
        <f t="shared" si="75"/>
        <v/>
      </c>
      <c r="C994" s="18" t="str">
        <f t="shared" si="76"/>
        <v/>
      </c>
      <c r="D994" s="18" t="str">
        <f t="shared" si="77"/>
        <v/>
      </c>
      <c r="E994" s="18" t="str">
        <f t="shared" si="78"/>
        <v/>
      </c>
      <c r="F994" s="189" t="str">
        <f t="shared" si="79"/>
        <v/>
      </c>
    </row>
    <row r="995" spans="1:6">
      <c r="A995" s="190" t="str">
        <f>IF(COUNTIF($A$7:$A$17,COLUMN(AKI$1))&lt;&gt;0,COLUMN(AKI$1),"")</f>
        <v/>
      </c>
      <c r="B995" s="31" t="str">
        <f t="shared" si="75"/>
        <v/>
      </c>
      <c r="C995" s="18" t="str">
        <f t="shared" si="76"/>
        <v/>
      </c>
      <c r="D995" s="18" t="str">
        <f t="shared" si="77"/>
        <v/>
      </c>
      <c r="E995" s="18" t="str">
        <f t="shared" si="78"/>
        <v/>
      </c>
      <c r="F995" s="189" t="str">
        <f t="shared" si="79"/>
        <v/>
      </c>
    </row>
    <row r="996" spans="1:6">
      <c r="A996" s="190" t="str">
        <f>IF(COUNTIF($A$7:$A$17,COLUMN(AKJ$1))&lt;&gt;0,COLUMN(AKJ$1),"")</f>
        <v/>
      </c>
      <c r="B996" s="31" t="str">
        <f t="shared" si="75"/>
        <v/>
      </c>
      <c r="C996" s="18" t="str">
        <f t="shared" si="76"/>
        <v/>
      </c>
      <c r="D996" s="18" t="str">
        <f t="shared" si="77"/>
        <v/>
      </c>
      <c r="E996" s="18" t="str">
        <f t="shared" si="78"/>
        <v/>
      </c>
      <c r="F996" s="189" t="str">
        <f t="shared" si="79"/>
        <v/>
      </c>
    </row>
    <row r="997" spans="1:6">
      <c r="A997" s="190" t="str">
        <f>IF(COUNTIF($A$7:$A$17,COLUMN(AKK$1))&lt;&gt;0,COLUMN(AKK$1),"")</f>
        <v/>
      </c>
      <c r="B997" s="31" t="str">
        <f t="shared" si="75"/>
        <v/>
      </c>
      <c r="C997" s="18" t="str">
        <f t="shared" si="76"/>
        <v/>
      </c>
      <c r="D997" s="18" t="str">
        <f t="shared" si="77"/>
        <v/>
      </c>
      <c r="E997" s="18" t="str">
        <f t="shared" si="78"/>
        <v/>
      </c>
      <c r="F997" s="189" t="str">
        <f t="shared" si="79"/>
        <v/>
      </c>
    </row>
    <row r="998" spans="1:6">
      <c r="A998" s="190" t="str">
        <f>IF(COUNTIF($A$7:$A$17,COLUMN(AKL$1))&lt;&gt;0,COLUMN(AKL$1),"")</f>
        <v/>
      </c>
      <c r="B998" s="31" t="str">
        <f t="shared" si="75"/>
        <v/>
      </c>
      <c r="C998" s="18" t="str">
        <f t="shared" si="76"/>
        <v/>
      </c>
      <c r="D998" s="18" t="str">
        <f t="shared" si="77"/>
        <v/>
      </c>
      <c r="E998" s="18" t="str">
        <f t="shared" si="78"/>
        <v/>
      </c>
      <c r="F998" s="189" t="str">
        <f t="shared" si="79"/>
        <v/>
      </c>
    </row>
    <row r="999" spans="1:6">
      <c r="A999" s="190" t="str">
        <f>IF(COUNTIF($A$7:$A$17,COLUMN(AKM$1))&lt;&gt;0,COLUMN(AKM$1),"")</f>
        <v/>
      </c>
      <c r="B999" s="31" t="str">
        <f t="shared" si="75"/>
        <v/>
      </c>
      <c r="C999" s="18" t="str">
        <f t="shared" si="76"/>
        <v/>
      </c>
      <c r="D999" s="18" t="str">
        <f t="shared" si="77"/>
        <v/>
      </c>
      <c r="E999" s="18" t="str">
        <f t="shared" si="78"/>
        <v/>
      </c>
      <c r="F999" s="189" t="str">
        <f t="shared" si="79"/>
        <v/>
      </c>
    </row>
    <row r="1000" spans="1:6">
      <c r="A1000" s="190" t="str">
        <f>IF(COUNTIF($A$7:$A$17,COLUMN(AKN$1))&lt;&gt;0,COLUMN(AKN$1),"")</f>
        <v/>
      </c>
      <c r="B1000" s="31" t="str">
        <f t="shared" si="75"/>
        <v/>
      </c>
      <c r="C1000" s="18" t="str">
        <f t="shared" si="76"/>
        <v/>
      </c>
      <c r="D1000" s="18" t="str">
        <f t="shared" si="77"/>
        <v/>
      </c>
      <c r="E1000" s="18" t="str">
        <f t="shared" si="78"/>
        <v/>
      </c>
      <c r="F1000" s="189" t="str">
        <f t="shared" si="79"/>
        <v/>
      </c>
    </row>
    <row r="1001" spans="1:6">
      <c r="A1001" s="190" t="str">
        <f>IF(COUNTIF($A$7:$A$17,COLUMN(AKO$1))&lt;&gt;0,COLUMN(AKO$1),"")</f>
        <v/>
      </c>
      <c r="B1001" s="31" t="str">
        <f t="shared" si="75"/>
        <v/>
      </c>
      <c r="C1001" s="18" t="str">
        <f t="shared" si="76"/>
        <v/>
      </c>
      <c r="D1001" s="18" t="str">
        <f t="shared" si="77"/>
        <v/>
      </c>
      <c r="E1001" s="18" t="str">
        <f t="shared" si="78"/>
        <v/>
      </c>
      <c r="F1001" s="189" t="str">
        <f t="shared" si="79"/>
        <v/>
      </c>
    </row>
    <row r="1002" spans="1:6">
      <c r="A1002" s="190" t="str">
        <f>IF(COUNTIF($A$7:$A$17,COLUMN(AKP$1))&lt;&gt;0,COLUMN(AKP$1),"")</f>
        <v/>
      </c>
      <c r="B1002" s="31" t="str">
        <f t="shared" si="75"/>
        <v/>
      </c>
      <c r="C1002" s="18" t="str">
        <f t="shared" si="76"/>
        <v/>
      </c>
      <c r="D1002" s="18" t="str">
        <f t="shared" si="77"/>
        <v/>
      </c>
      <c r="E1002" s="18" t="str">
        <f t="shared" si="78"/>
        <v/>
      </c>
      <c r="F1002" s="189" t="str">
        <f t="shared" si="79"/>
        <v/>
      </c>
    </row>
    <row r="1003" spans="1:6">
      <c r="A1003" s="190" t="str">
        <f>IF(COUNTIF($A$7:$A$17,COLUMN(AKQ$1))&lt;&gt;0,COLUMN(AKQ$1),"")</f>
        <v/>
      </c>
      <c r="B1003" s="31" t="str">
        <f t="shared" si="75"/>
        <v/>
      </c>
      <c r="C1003" s="18" t="str">
        <f t="shared" si="76"/>
        <v/>
      </c>
      <c r="D1003" s="18" t="str">
        <f t="shared" si="77"/>
        <v/>
      </c>
      <c r="E1003" s="18" t="str">
        <f t="shared" si="78"/>
        <v/>
      </c>
      <c r="F1003" s="189" t="str">
        <f t="shared" si="79"/>
        <v/>
      </c>
    </row>
    <row r="1004" spans="1:6">
      <c r="A1004" s="190" t="str">
        <f>IF(COUNTIF($A$7:$A$17,COLUMN(AKR$1))&lt;&gt;0,COLUMN(AKR$1),"")</f>
        <v/>
      </c>
      <c r="B1004" s="31" t="str">
        <f t="shared" si="75"/>
        <v/>
      </c>
      <c r="C1004" s="18" t="str">
        <f t="shared" si="76"/>
        <v/>
      </c>
      <c r="D1004" s="18" t="str">
        <f t="shared" si="77"/>
        <v/>
      </c>
      <c r="E1004" s="18" t="str">
        <f t="shared" si="78"/>
        <v/>
      </c>
      <c r="F1004" s="189" t="str">
        <f t="shared" si="79"/>
        <v/>
      </c>
    </row>
    <row r="1005" spans="1:6">
      <c r="A1005" s="190" t="str">
        <f>IF(COUNTIF($A$7:$A$17,COLUMN(AKS$1))&lt;&gt;0,COLUMN(AKS$1),"")</f>
        <v/>
      </c>
      <c r="B1005" s="31" t="str">
        <f t="shared" si="75"/>
        <v/>
      </c>
      <c r="C1005" s="18" t="str">
        <f t="shared" si="76"/>
        <v/>
      </c>
      <c r="D1005" s="18" t="str">
        <f t="shared" si="77"/>
        <v/>
      </c>
      <c r="E1005" s="18" t="str">
        <f t="shared" si="78"/>
        <v/>
      </c>
      <c r="F1005" s="189" t="str">
        <f t="shared" si="79"/>
        <v/>
      </c>
    </row>
    <row r="1006" spans="1:6">
      <c r="A1006" s="190" t="str">
        <f>IF(COUNTIF($A$7:$A$17,COLUMN(AKT$1))&lt;&gt;0,COLUMN(AKT$1),"")</f>
        <v/>
      </c>
      <c r="B1006" s="31" t="str">
        <f t="shared" si="75"/>
        <v/>
      </c>
      <c r="C1006" s="18" t="str">
        <f t="shared" si="76"/>
        <v/>
      </c>
      <c r="D1006" s="18" t="str">
        <f t="shared" si="77"/>
        <v/>
      </c>
      <c r="E1006" s="18" t="str">
        <f t="shared" si="78"/>
        <v/>
      </c>
      <c r="F1006" s="189" t="str">
        <f t="shared" si="79"/>
        <v/>
      </c>
    </row>
    <row r="1007" spans="1:6">
      <c r="A1007" s="190" t="str">
        <f>IF(COUNTIF($A$7:$A$17,COLUMN(AKU$1))&lt;&gt;0,COLUMN(AKU$1),"")</f>
        <v/>
      </c>
      <c r="B1007" s="31" t="str">
        <f t="shared" si="75"/>
        <v/>
      </c>
      <c r="C1007" s="18" t="str">
        <f t="shared" si="76"/>
        <v/>
      </c>
      <c r="D1007" s="18" t="str">
        <f t="shared" si="77"/>
        <v/>
      </c>
      <c r="E1007" s="18" t="str">
        <f t="shared" si="78"/>
        <v/>
      </c>
      <c r="F1007" s="189" t="str">
        <f t="shared" si="79"/>
        <v/>
      </c>
    </row>
    <row r="1008" spans="1:6">
      <c r="A1008" s="190" t="str">
        <f>IF(COUNTIF($A$7:$A$17,COLUMN(AKV$1))&lt;&gt;0,COLUMN(AKV$1),"")</f>
        <v/>
      </c>
      <c r="B1008" s="31" t="str">
        <f t="shared" si="75"/>
        <v/>
      </c>
      <c r="C1008" s="18" t="str">
        <f t="shared" si="76"/>
        <v/>
      </c>
      <c r="D1008" s="18" t="str">
        <f t="shared" si="77"/>
        <v/>
      </c>
      <c r="E1008" s="18" t="str">
        <f t="shared" si="78"/>
        <v/>
      </c>
      <c r="F1008" s="189" t="str">
        <f t="shared" si="79"/>
        <v/>
      </c>
    </row>
    <row r="1009" spans="1:6">
      <c r="A1009" s="190" t="str">
        <f>IF(COUNTIF($A$7:$A$17,COLUMN(AKW$1))&lt;&gt;0,COLUMN(AKW$1),"")</f>
        <v/>
      </c>
      <c r="B1009" s="31" t="str">
        <f t="shared" si="75"/>
        <v/>
      </c>
      <c r="C1009" s="18" t="str">
        <f t="shared" si="76"/>
        <v/>
      </c>
      <c r="D1009" s="18" t="str">
        <f t="shared" si="77"/>
        <v/>
      </c>
      <c r="E1009" s="18" t="str">
        <f t="shared" si="78"/>
        <v/>
      </c>
      <c r="F1009" s="189" t="str">
        <f t="shared" si="79"/>
        <v/>
      </c>
    </row>
    <row r="1010" spans="1:6">
      <c r="A1010" s="190" t="str">
        <f>IF(COUNTIF($A$7:$A$17,COLUMN(AKX$1))&lt;&gt;0,COLUMN(AKX$1),"")</f>
        <v/>
      </c>
      <c r="B1010" s="31" t="str">
        <f t="shared" si="75"/>
        <v/>
      </c>
      <c r="C1010" s="18" t="str">
        <f t="shared" si="76"/>
        <v/>
      </c>
      <c r="D1010" s="18" t="str">
        <f t="shared" si="77"/>
        <v/>
      </c>
      <c r="E1010" s="18" t="str">
        <f t="shared" si="78"/>
        <v/>
      </c>
      <c r="F1010" s="189" t="str">
        <f t="shared" si="79"/>
        <v/>
      </c>
    </row>
    <row r="1011" spans="1:6">
      <c r="A1011" s="190" t="str">
        <f>IF(COUNTIF($A$7:$A$17,COLUMN(AKY$1))&lt;&gt;0,COLUMN(AKY$1),"")</f>
        <v/>
      </c>
      <c r="B1011" s="31" t="str">
        <f t="shared" si="75"/>
        <v/>
      </c>
      <c r="C1011" s="18" t="str">
        <f t="shared" si="76"/>
        <v/>
      </c>
      <c r="D1011" s="18" t="str">
        <f t="shared" si="77"/>
        <v/>
      </c>
      <c r="E1011" s="18" t="str">
        <f t="shared" si="78"/>
        <v/>
      </c>
      <c r="F1011" s="189" t="str">
        <f t="shared" si="79"/>
        <v/>
      </c>
    </row>
    <row r="1012" spans="1:6">
      <c r="A1012" s="190" t="str">
        <f>IF(COUNTIF($A$7:$A$17,COLUMN(AKZ$1))&lt;&gt;0,COLUMN(AKZ$1),"")</f>
        <v/>
      </c>
      <c r="B1012" s="31" t="str">
        <f t="shared" si="75"/>
        <v/>
      </c>
      <c r="C1012" s="18" t="str">
        <f t="shared" si="76"/>
        <v/>
      </c>
      <c r="D1012" s="18" t="str">
        <f t="shared" si="77"/>
        <v/>
      </c>
      <c r="E1012" s="18" t="str">
        <f t="shared" si="78"/>
        <v/>
      </c>
      <c r="F1012" s="189" t="str">
        <f t="shared" si="79"/>
        <v/>
      </c>
    </row>
    <row r="1013" spans="1:6">
      <c r="A1013" s="190" t="str">
        <f>IF(COUNTIF($A$7:$A$17,COLUMN(ALA$1))&lt;&gt;0,COLUMN(ALA$1),"")</f>
        <v/>
      </c>
      <c r="B1013" s="31" t="str">
        <f t="shared" si="75"/>
        <v/>
      </c>
      <c r="C1013" s="18" t="str">
        <f t="shared" si="76"/>
        <v/>
      </c>
      <c r="D1013" s="18" t="str">
        <f t="shared" si="77"/>
        <v/>
      </c>
      <c r="E1013" s="18" t="str">
        <f t="shared" si="78"/>
        <v/>
      </c>
      <c r="F1013" s="189" t="str">
        <f t="shared" si="79"/>
        <v/>
      </c>
    </row>
    <row r="1014" spans="1:6">
      <c r="A1014" s="190" t="str">
        <f>IF(COUNTIF($A$7:$A$17,COLUMN(ALB$1))&lt;&gt;0,COLUMN(ALB$1),"")</f>
        <v/>
      </c>
      <c r="B1014" s="31" t="str">
        <f t="shared" si="75"/>
        <v/>
      </c>
      <c r="C1014" s="18" t="str">
        <f t="shared" si="76"/>
        <v/>
      </c>
      <c r="D1014" s="18" t="str">
        <f t="shared" si="77"/>
        <v/>
      </c>
      <c r="E1014" s="18" t="str">
        <f t="shared" si="78"/>
        <v/>
      </c>
      <c r="F1014" s="189" t="str">
        <f t="shared" si="79"/>
        <v/>
      </c>
    </row>
    <row r="1015" spans="1:6">
      <c r="A1015" s="190" t="str">
        <f>IF(COUNTIF($A$7:$A$17,COLUMN(ALC$1))&lt;&gt;0,COLUMN(ALC$1),"")</f>
        <v/>
      </c>
      <c r="B1015" s="31" t="str">
        <f t="shared" si="75"/>
        <v/>
      </c>
      <c r="C1015" s="18" t="str">
        <f t="shared" si="76"/>
        <v/>
      </c>
      <c r="D1015" s="18" t="str">
        <f t="shared" si="77"/>
        <v/>
      </c>
      <c r="E1015" s="18" t="str">
        <f t="shared" si="78"/>
        <v/>
      </c>
      <c r="F1015" s="189" t="str">
        <f t="shared" si="79"/>
        <v/>
      </c>
    </row>
    <row r="1016" spans="1:6">
      <c r="A1016" s="190" t="str">
        <f>IF(COUNTIF($A$7:$A$17,COLUMN(ALD$1))&lt;&gt;0,COLUMN(ALD$1),"")</f>
        <v/>
      </c>
      <c r="B1016" s="31" t="str">
        <f t="shared" si="75"/>
        <v/>
      </c>
      <c r="C1016" s="18" t="str">
        <f t="shared" si="76"/>
        <v/>
      </c>
      <c r="D1016" s="18" t="str">
        <f t="shared" si="77"/>
        <v/>
      </c>
      <c r="E1016" s="18" t="str">
        <f t="shared" si="78"/>
        <v/>
      </c>
      <c r="F1016" s="189" t="str">
        <f t="shared" si="79"/>
        <v/>
      </c>
    </row>
    <row r="1017" spans="1:6">
      <c r="A1017" s="190" t="str">
        <f>IF(COUNTIF($A$7:$A$17,COLUMN(ALE$1))&lt;&gt;0,COLUMN(ALE$1),"")</f>
        <v/>
      </c>
      <c r="B1017" s="31" t="str">
        <f t="shared" si="75"/>
        <v/>
      </c>
      <c r="C1017" s="18" t="str">
        <f t="shared" si="76"/>
        <v/>
      </c>
      <c r="D1017" s="18" t="str">
        <f t="shared" si="77"/>
        <v/>
      </c>
      <c r="E1017" s="18" t="str">
        <f t="shared" si="78"/>
        <v/>
      </c>
      <c r="F1017" s="189" t="str">
        <f t="shared" si="79"/>
        <v/>
      </c>
    </row>
    <row r="1018" spans="1:6">
      <c r="A1018" s="190" t="str">
        <f>IF(COUNTIF($A$7:$A$17,COLUMN(ALF$1))&lt;&gt;0,COLUMN(ALF$1),"")</f>
        <v/>
      </c>
      <c r="B1018" s="31" t="str">
        <f t="shared" si="75"/>
        <v/>
      </c>
      <c r="C1018" s="18" t="str">
        <f t="shared" si="76"/>
        <v/>
      </c>
      <c r="D1018" s="18" t="str">
        <f t="shared" si="77"/>
        <v/>
      </c>
      <c r="E1018" s="18" t="str">
        <f t="shared" si="78"/>
        <v/>
      </c>
      <c r="F1018" s="189" t="str">
        <f t="shared" si="79"/>
        <v/>
      </c>
    </row>
    <row r="1019" spans="1:6">
      <c r="A1019" s="190" t="str">
        <f>IF(COUNTIF($A$7:$A$17,COLUMN(ALG$1))&lt;&gt;0,COLUMN(ALG$1),"")</f>
        <v/>
      </c>
      <c r="B1019" s="31" t="str">
        <f t="shared" si="75"/>
        <v/>
      </c>
      <c r="C1019" s="18" t="str">
        <f t="shared" si="76"/>
        <v/>
      </c>
      <c r="D1019" s="18" t="str">
        <f t="shared" si="77"/>
        <v/>
      </c>
      <c r="E1019" s="18" t="str">
        <f t="shared" si="78"/>
        <v/>
      </c>
      <c r="F1019" s="189" t="str">
        <f t="shared" si="79"/>
        <v/>
      </c>
    </row>
    <row r="1020" spans="1:6">
      <c r="A1020" s="190" t="str">
        <f>IF(COUNTIF($A$7:$A$17,COLUMN(ALH$1))&lt;&gt;0,COLUMN(ALH$1),"")</f>
        <v/>
      </c>
      <c r="B1020" s="31" t="str">
        <f t="shared" si="75"/>
        <v/>
      </c>
      <c r="C1020" s="18" t="str">
        <f t="shared" si="76"/>
        <v/>
      </c>
      <c r="D1020" s="18" t="str">
        <f t="shared" si="77"/>
        <v/>
      </c>
      <c r="E1020" s="18" t="str">
        <f t="shared" si="78"/>
        <v/>
      </c>
      <c r="F1020" s="189" t="str">
        <f t="shared" si="79"/>
        <v/>
      </c>
    </row>
    <row r="1021" spans="1:6">
      <c r="A1021" s="190" t="str">
        <f>IF(COUNTIF($A$7:$A$17,COLUMN(ALI$1))&lt;&gt;0,COLUMN(ALI$1),"")</f>
        <v/>
      </c>
      <c r="B1021" s="31" t="str">
        <f t="shared" si="75"/>
        <v/>
      </c>
      <c r="C1021" s="18" t="str">
        <f t="shared" si="76"/>
        <v/>
      </c>
      <c r="D1021" s="18" t="str">
        <f t="shared" si="77"/>
        <v/>
      </c>
      <c r="E1021" s="18" t="str">
        <f t="shared" si="78"/>
        <v/>
      </c>
      <c r="F1021" s="189" t="str">
        <f t="shared" si="79"/>
        <v/>
      </c>
    </row>
    <row r="1022" spans="1:6">
      <c r="A1022" s="190" t="str">
        <f>IF(COUNTIF($A$7:$A$17,COLUMN(ALJ$1))&lt;&gt;0,COLUMN(ALJ$1),"")</f>
        <v/>
      </c>
      <c r="B1022" s="31" t="str">
        <f t="shared" si="75"/>
        <v/>
      </c>
      <c r="C1022" s="18" t="str">
        <f t="shared" si="76"/>
        <v/>
      </c>
      <c r="D1022" s="18" t="str">
        <f t="shared" si="77"/>
        <v/>
      </c>
      <c r="E1022" s="18" t="str">
        <f t="shared" si="78"/>
        <v/>
      </c>
      <c r="F1022" s="189" t="str">
        <f t="shared" si="79"/>
        <v/>
      </c>
    </row>
    <row r="1023" spans="1:6">
      <c r="A1023" s="190" t="str">
        <f>IF(COUNTIF($A$7:$A$17,COLUMN(ALK$1))&lt;&gt;0,COLUMN(ALK$1),"")</f>
        <v/>
      </c>
      <c r="B1023" s="31" t="str">
        <f t="shared" si="75"/>
        <v/>
      </c>
      <c r="C1023" s="18" t="str">
        <f t="shared" si="76"/>
        <v/>
      </c>
      <c r="D1023" s="18" t="str">
        <f t="shared" si="77"/>
        <v/>
      </c>
      <c r="E1023" s="18" t="str">
        <f t="shared" si="78"/>
        <v/>
      </c>
      <c r="F1023" s="189" t="str">
        <f t="shared" si="79"/>
        <v/>
      </c>
    </row>
    <row r="1024" spans="1:6">
      <c r="A1024" s="190" t="str">
        <f>IF(COUNTIF($A$7:$A$17,COLUMN(ALL$1))&lt;&gt;0,COLUMN(ALL$1),"")</f>
        <v/>
      </c>
      <c r="B1024" s="31" t="str">
        <f t="shared" si="75"/>
        <v/>
      </c>
      <c r="C1024" s="18" t="str">
        <f t="shared" si="76"/>
        <v/>
      </c>
      <c r="D1024" s="18" t="str">
        <f t="shared" si="77"/>
        <v/>
      </c>
      <c r="E1024" s="18" t="str">
        <f t="shared" si="78"/>
        <v/>
      </c>
      <c r="F1024" s="189" t="str">
        <f t="shared" si="79"/>
        <v/>
      </c>
    </row>
  </sheetData>
  <sheetProtection formatColumns="0" formatRows="0" insertRows="0" insertHyperlinks="0" deleteRows="0" sort="0" autoFilter="0" pivotTables="0"/>
  <mergeCells count="14">
    <mergeCell ref="L20:O20"/>
    <mergeCell ref="L21:O21"/>
    <mergeCell ref="A3:P3"/>
    <mergeCell ref="A5:A6"/>
    <mergeCell ref="B5:B6"/>
    <mergeCell ref="C5:C6"/>
    <mergeCell ref="D5:D6"/>
    <mergeCell ref="P5:P6"/>
    <mergeCell ref="H5:I5"/>
    <mergeCell ref="J5:N5"/>
    <mergeCell ref="O5:O6"/>
    <mergeCell ref="E5:E6"/>
    <mergeCell ref="F5:G5"/>
    <mergeCell ref="L19:O19"/>
  </mergeCells>
  <phoneticPr fontId="2"/>
  <conditionalFormatting sqref="A7:P16">
    <cfRule type="expression" dxfId="31" priority="18">
      <formula>$B7&lt;&gt;""</formula>
    </cfRule>
  </conditionalFormatting>
  <conditionalFormatting sqref="N7:N16">
    <cfRule type="expression" dxfId="30" priority="16">
      <formula>IF(M7&lt;4,M7+12,M7)+N7&gt;28</formula>
    </cfRule>
  </conditionalFormatting>
  <conditionalFormatting sqref="C7:P16">
    <cfRule type="expression" dxfId="29" priority="19">
      <formula>$C7&lt;&gt;""</formula>
    </cfRule>
  </conditionalFormatting>
  <conditionalFormatting sqref="E7:E17">
    <cfRule type="expression" dxfId="28" priority="10">
      <formula>$E7&lt;&gt;SUM($F7:$G7)</formula>
    </cfRule>
  </conditionalFormatting>
  <conditionalFormatting sqref="A7:A16">
    <cfRule type="expression" dxfId="27" priority="7">
      <formula>AND(B7="",$A7=ROWS($B$7:$B7)-COUNTBLANK($B$7:$B7))</formula>
    </cfRule>
    <cfRule type="expression" dxfId="26" priority="8">
      <formula>OR($A7="",$A7&lt;&gt;ROWS($B$7:$B7)-COUNTBLANK($B$7:$B7))</formula>
    </cfRule>
  </conditionalFormatting>
  <conditionalFormatting sqref="P7:P16">
    <cfRule type="expression" dxfId="25" priority="30">
      <formula>AND($A$3="箇所別調書及び理由書（翌債承認に係るもの）(変更の分)",P7="")</formula>
    </cfRule>
  </conditionalFormatting>
  <conditionalFormatting sqref="N7:O16">
    <cfRule type="expression" dxfId="24" priority="3">
      <formula>$A$3="箇所別調書及び理由書（翌債承認に係るもの）(変更の分)"</formula>
    </cfRule>
  </conditionalFormatting>
  <conditionalFormatting sqref="M7:M16">
    <cfRule type="expression" dxfId="23" priority="1">
      <formula>AND(O7&lt;&gt;"",MONTH(H7)=1,O7=1,M7=3)</formula>
    </cfRule>
    <cfRule type="expression" dxfId="22" priority="2">
      <formula>AND(O7&lt;&gt;"",MONTH(H7)&gt;3,IF(M7&gt;4,MONTH(H7)+O7&lt;M7,MONTH(H7)+O7&lt;12+M7))</formula>
    </cfRule>
  </conditionalFormatting>
  <conditionalFormatting sqref="O7:O16">
    <cfRule type="expression" dxfId="21" priority="13">
      <formula>$C7=""</formula>
    </cfRule>
    <cfRule type="expression" dxfId="20" priority="15">
      <formula>AND(N7&lt;&gt;"",IF(MONTH(H7)&lt;4,MONTH(H7)+12,MONTH(H7))+N7+O7&lt;16)</formula>
    </cfRule>
    <cfRule type="expression" dxfId="19" priority="17">
      <formula>AND(J7&lt;&gt;"",IF(MONTH(H7)&lt;4,MONTH(H7)+12,MONTH(H7))+N7+O7&gt;15,O7&lt;&gt;"")</formula>
    </cfRule>
  </conditionalFormatting>
  <dataValidations count="7">
    <dataValidation type="whole" imeMode="disabled" allowBlank="1" showInputMessage="1" showErrorMessage="1" errorTitle="入力エラー" error="1-12までの数値のみ入力してください。" sqref="M7:M16" xr:uid="{D3ECEE2C-64DB-4A67-BFE1-BC5C2BAD478B}">
      <formula1>1</formula1>
      <formula2>12</formula2>
    </dataValidation>
    <dataValidation type="whole" allowBlank="1" showInputMessage="1" showErrorMessage="1" errorTitle="警告" error="1-11までの数値で入力してください。" sqref="O7:O16" xr:uid="{1624476D-1813-43AD-92A9-958D98F7A03B}">
      <formula1>1</formula1>
      <formula2>11</formula2>
    </dataValidation>
    <dataValidation type="list" allowBlank="1" showInputMessage="1" sqref="J7:J16" xr:uid="{8FFB7401-40EC-48D1-9E5C-F11E029F08B3}">
      <formula1>繰越事由</formula1>
    </dataValidation>
    <dataValidation type="whole" imeMode="disabled" allowBlank="1" showInputMessage="1" showErrorMessage="1" errorTitle="入力エラー" error="1-24までの数値のみ入力してください。" sqref="N7:N16" xr:uid="{D6D50CD0-912B-46A4-A01C-1ACEC37AD2F7}">
      <formula1>1</formula1>
      <formula2>24</formula2>
    </dataValidation>
    <dataValidation type="list" allowBlank="1" showInputMessage="1" showErrorMessage="1" sqref="A3" xr:uid="{C069091F-26EA-4096-A175-335D628C7F4E}">
      <formula1>"箇所別調書及び理由書（翌債承認に係るもの）,箇所別調書及び理由書（翌債承認に係るもの）(変更の分)"</formula1>
    </dataValidation>
    <dataValidation type="list" allowBlank="1" showInputMessage="1" showErrorMessage="1" sqref="K7:K16" xr:uid="{AC87E2E9-86BD-4F06-A0E3-6FAF4167F0A3}">
      <formula1>INDIRECT(J7)</formula1>
    </dataValidation>
    <dataValidation type="list" allowBlank="1" showInputMessage="1" sqref="P7:P17" xr:uid="{4B17BD94-24E4-40A0-B1F2-00BEDCDE5304}">
      <formula1>備考</formula1>
    </dataValidation>
  </dataValidations>
  <printOptions horizontalCentered="1"/>
  <pageMargins left="0.19685039370078741" right="0.19685039370078741" top="0.39370078740157483" bottom="0.39370078740157483" header="0.51181102362204722" footer="0.11811023622047245"/>
  <pageSetup paperSize="9" scale="43" fitToHeight="0" orientation="landscape" horizontalDpi="300" verticalDpi="300" r:id="rId1"/>
  <headerFooter alignWithMargins="0">
    <oddFooter>&amp;C&amp;P / &amp;N</oddFooter>
  </headerFooter>
  <colBreaks count="1" manualBreakCount="1">
    <brk id="12"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EF959-5A65-40BB-A529-F163E6E05F92}">
  <sheetPr>
    <tabColor rgb="FFFFFF00"/>
  </sheetPr>
  <dimension ref="A1:T49"/>
  <sheetViews>
    <sheetView showGridLines="0" view="pageBreakPreview" zoomScale="40" zoomScaleNormal="70" zoomScaleSheetLayoutView="40" workbookViewId="0">
      <selection sqref="A1:M1"/>
    </sheetView>
  </sheetViews>
  <sheetFormatPr defaultRowHeight="13.5"/>
  <cols>
    <col min="1" max="1" width="10.625" customWidth="1"/>
    <col min="2" max="7" width="25.625" customWidth="1"/>
    <col min="8" max="8" width="27.75" customWidth="1"/>
    <col min="9" max="16" width="25.625" customWidth="1"/>
    <col min="17" max="17" width="12.125" style="4" bestFit="1" customWidth="1"/>
  </cols>
  <sheetData>
    <row r="1" spans="1:20" ht="80.099999999999994" customHeight="1">
      <c r="A1" s="237" t="s">
        <v>136</v>
      </c>
      <c r="B1" s="237"/>
      <c r="C1" s="237"/>
      <c r="D1" s="237"/>
      <c r="E1" s="237"/>
      <c r="F1" s="237"/>
      <c r="G1" s="237"/>
      <c r="H1" s="237"/>
      <c r="I1" s="237"/>
      <c r="J1" s="237"/>
      <c r="K1" s="237"/>
      <c r="L1" s="237"/>
      <c r="M1" s="237"/>
    </row>
    <row r="2" spans="1:20" s="2" customFormat="1" ht="60" customHeight="1">
      <c r="A2" s="238" t="s">
        <v>46</v>
      </c>
      <c r="B2" s="239"/>
      <c r="C2" s="239"/>
      <c r="D2" s="239"/>
      <c r="E2" s="239"/>
      <c r="F2" s="239"/>
      <c r="G2" s="239"/>
      <c r="H2" s="239"/>
      <c r="I2" s="239"/>
      <c r="J2" s="239"/>
      <c r="K2" s="239"/>
      <c r="L2" s="239"/>
      <c r="M2" s="239"/>
      <c r="N2" s="3"/>
      <c r="O2" s="3"/>
      <c r="P2" s="3"/>
      <c r="Q2" s="5"/>
      <c r="R2" s="1"/>
      <c r="S2" s="1"/>
      <c r="T2" s="1"/>
    </row>
    <row r="3" spans="1:20" s="2" customFormat="1" ht="69.95" customHeight="1">
      <c r="A3" s="7"/>
      <c r="B3" s="230"/>
      <c r="C3" s="230"/>
      <c r="D3" s="230"/>
      <c r="E3" s="230"/>
      <c r="F3" s="230"/>
      <c r="G3" s="230"/>
      <c r="H3" s="230"/>
      <c r="I3" s="230"/>
      <c r="J3" s="230"/>
      <c r="K3" s="230"/>
      <c r="L3" s="230"/>
      <c r="M3" s="230"/>
      <c r="N3" s="6"/>
      <c r="O3" s="6"/>
      <c r="P3" s="6"/>
      <c r="Q3" s="5"/>
      <c r="R3" s="1"/>
      <c r="S3" s="1"/>
      <c r="T3" s="1"/>
    </row>
    <row r="4" spans="1:20" s="2" customFormat="1" ht="120" customHeight="1">
      <c r="A4" s="7"/>
      <c r="B4" s="230"/>
      <c r="C4" s="230"/>
      <c r="D4" s="230"/>
      <c r="E4" s="230"/>
      <c r="F4" s="230"/>
      <c r="G4" s="230"/>
      <c r="H4" s="230"/>
      <c r="I4" s="230"/>
      <c r="J4" s="230"/>
      <c r="K4" s="230"/>
      <c r="L4" s="230"/>
      <c r="M4" s="230"/>
      <c r="N4" s="6"/>
      <c r="O4" s="6"/>
      <c r="P4" s="6"/>
      <c r="R4" s="1"/>
      <c r="S4" s="1"/>
      <c r="T4" s="1"/>
    </row>
    <row r="5" spans="1:20" s="2" customFormat="1" ht="71.45" customHeight="1">
      <c r="A5" s="7"/>
      <c r="B5" s="230"/>
      <c r="C5" s="230"/>
      <c r="D5" s="230"/>
      <c r="E5" s="230"/>
      <c r="F5" s="230"/>
      <c r="G5" s="230"/>
      <c r="H5" s="230"/>
      <c r="I5" s="230"/>
      <c r="J5" s="230"/>
      <c r="K5" s="230"/>
      <c r="L5" s="230"/>
      <c r="M5" s="230"/>
      <c r="N5" s="6"/>
      <c r="O5" s="6"/>
      <c r="P5" s="6"/>
      <c r="Q5" s="5"/>
      <c r="R5" s="1"/>
      <c r="S5" s="1"/>
      <c r="T5" s="1"/>
    </row>
    <row r="6" spans="1:20" s="2" customFormat="1" ht="20.100000000000001" customHeight="1">
      <c r="A6" s="7"/>
      <c r="B6" s="15"/>
      <c r="C6" s="15"/>
      <c r="D6" s="15"/>
      <c r="E6" s="15"/>
      <c r="F6" s="15"/>
      <c r="G6" s="15"/>
      <c r="H6" s="15"/>
      <c r="I6" s="15"/>
      <c r="J6" s="15"/>
      <c r="K6" s="15"/>
      <c r="L6" s="15"/>
      <c r="M6" s="15"/>
      <c r="N6" s="6"/>
      <c r="O6" s="6"/>
      <c r="P6" s="6"/>
      <c r="Q6" s="5"/>
      <c r="R6" s="1"/>
      <c r="S6" s="1"/>
      <c r="T6" s="1"/>
    </row>
    <row r="7" spans="1:20" s="2" customFormat="1" ht="39.950000000000003" customHeight="1">
      <c r="A7" s="240"/>
      <c r="B7" s="230"/>
      <c r="C7" s="230"/>
      <c r="D7" s="230"/>
      <c r="E7" s="230"/>
      <c r="F7" s="230"/>
      <c r="G7" s="230"/>
      <c r="H7" s="230"/>
      <c r="I7" s="230"/>
      <c r="J7" s="230"/>
      <c r="K7" s="230"/>
      <c r="L7" s="230"/>
      <c r="M7" s="230"/>
      <c r="N7" s="6"/>
      <c r="O7" s="6"/>
      <c r="P7" s="6"/>
      <c r="Q7" s="5"/>
      <c r="R7" s="1"/>
      <c r="S7" s="1"/>
      <c r="T7" s="1"/>
    </row>
    <row r="8" spans="1:20" s="2" customFormat="1" ht="39.950000000000003" customHeight="1">
      <c r="A8" s="7"/>
      <c r="B8" s="230"/>
      <c r="C8" s="230"/>
      <c r="D8" s="230"/>
      <c r="E8" s="230"/>
      <c r="F8" s="230"/>
      <c r="G8" s="230"/>
      <c r="H8" s="230"/>
      <c r="I8" s="230"/>
      <c r="J8" s="230"/>
      <c r="K8" s="230"/>
      <c r="L8" s="230"/>
      <c r="M8" s="230"/>
      <c r="N8" s="6"/>
      <c r="O8" s="6"/>
      <c r="P8" s="6"/>
      <c r="Q8" s="5"/>
      <c r="R8" s="1"/>
      <c r="S8" s="1"/>
      <c r="T8" s="1"/>
    </row>
    <row r="9" spans="1:20" s="2" customFormat="1" ht="39.950000000000003" customHeight="1">
      <c r="A9" s="7"/>
      <c r="B9" s="230"/>
      <c r="C9" s="230"/>
      <c r="D9" s="230"/>
      <c r="E9" s="230"/>
      <c r="F9" s="230"/>
      <c r="G9" s="230"/>
      <c r="H9" s="230"/>
      <c r="I9" s="230"/>
      <c r="J9" s="230"/>
      <c r="K9" s="230"/>
      <c r="L9" s="230"/>
      <c r="M9" s="230"/>
      <c r="N9" s="6"/>
      <c r="O9" s="6"/>
      <c r="P9" s="6"/>
      <c r="Q9" s="5"/>
      <c r="R9" s="1"/>
      <c r="S9" s="1"/>
      <c r="T9" s="1"/>
    </row>
    <row r="10" spans="1:20" s="2" customFormat="1" ht="38.1" customHeight="1">
      <c r="A10" s="7"/>
      <c r="B10" s="230"/>
      <c r="C10" s="230"/>
      <c r="D10" s="230"/>
      <c r="E10" s="230"/>
      <c r="F10" s="230"/>
      <c r="G10" s="230"/>
      <c r="H10" s="230"/>
      <c r="I10" s="230"/>
      <c r="J10" s="230"/>
      <c r="K10" s="230"/>
      <c r="L10" s="230"/>
      <c r="M10" s="230"/>
      <c r="N10" s="6"/>
      <c r="O10" s="6"/>
      <c r="P10" s="6"/>
      <c r="Q10" s="5"/>
      <c r="R10" s="1"/>
      <c r="S10" s="1"/>
      <c r="T10" s="1"/>
    </row>
    <row r="11" spans="1:20" s="2" customFormat="1" ht="39.950000000000003" customHeight="1">
      <c r="A11" s="7"/>
      <c r="B11" s="230"/>
      <c r="C11" s="230"/>
      <c r="D11" s="230"/>
      <c r="E11" s="230"/>
      <c r="F11" s="230"/>
      <c r="G11" s="230"/>
      <c r="H11" s="230"/>
      <c r="I11" s="230"/>
      <c r="J11" s="230"/>
      <c r="K11" s="230"/>
      <c r="L11" s="230"/>
      <c r="M11" s="230"/>
      <c r="N11" s="6"/>
      <c r="O11" s="6"/>
      <c r="P11" s="6"/>
      <c r="Q11" s="5"/>
      <c r="R11" s="1"/>
      <c r="S11" s="1"/>
      <c r="T11" s="1"/>
    </row>
    <row r="12" spans="1:20" s="2" customFormat="1" ht="39.950000000000003" customHeight="1">
      <c r="A12" s="7"/>
      <c r="B12" s="69"/>
      <c r="C12" s="69"/>
      <c r="D12" s="69"/>
      <c r="E12" s="69"/>
      <c r="F12" s="69"/>
      <c r="G12" s="69"/>
      <c r="H12" s="69"/>
      <c r="I12" s="69"/>
      <c r="J12" s="69"/>
      <c r="K12" s="69"/>
      <c r="L12" s="69"/>
      <c r="M12" s="69"/>
      <c r="N12" s="6"/>
      <c r="O12" s="6"/>
      <c r="P12" s="6"/>
      <c r="Q12" s="5"/>
      <c r="R12" s="1"/>
      <c r="S12" s="1"/>
      <c r="T12" s="1"/>
    </row>
    <row r="13" spans="1:20" s="2" customFormat="1" ht="39.950000000000003" customHeight="1">
      <c r="A13" s="7"/>
      <c r="B13" s="69"/>
      <c r="C13" s="69"/>
      <c r="D13" s="69"/>
      <c r="E13" s="69"/>
      <c r="F13" s="69"/>
      <c r="G13" s="69"/>
      <c r="H13" s="69"/>
      <c r="I13" s="69"/>
      <c r="J13" s="69"/>
      <c r="K13" s="69"/>
      <c r="L13" s="69"/>
      <c r="M13" s="69"/>
      <c r="N13" s="6"/>
      <c r="O13" s="6"/>
      <c r="P13" s="6"/>
      <c r="Q13" s="5"/>
      <c r="R13" s="1"/>
      <c r="S13" s="1"/>
      <c r="T13" s="1"/>
    </row>
    <row r="14" spans="1:20" s="2" customFormat="1" ht="43.5" customHeight="1">
      <c r="A14" s="7"/>
      <c r="B14" s="230"/>
      <c r="C14" s="230"/>
      <c r="D14" s="230"/>
      <c r="E14" s="230"/>
      <c r="F14" s="230"/>
      <c r="G14" s="230"/>
      <c r="H14" s="230"/>
      <c r="I14" s="230"/>
      <c r="J14" s="230"/>
      <c r="K14" s="230"/>
      <c r="L14" s="230"/>
      <c r="M14" s="230"/>
      <c r="N14" s="6"/>
      <c r="O14" s="6"/>
      <c r="P14" s="6"/>
      <c r="Q14" s="5"/>
      <c r="R14" s="1"/>
      <c r="S14" s="1"/>
      <c r="T14" s="1"/>
    </row>
    <row r="15" spans="1:20" s="2" customFormat="1" ht="43.5" customHeight="1">
      <c r="A15" s="7"/>
      <c r="B15" s="96"/>
      <c r="C15" s="96"/>
      <c r="D15" s="96"/>
      <c r="E15" s="96"/>
      <c r="F15" s="96"/>
      <c r="G15" s="96"/>
      <c r="H15" s="96"/>
      <c r="I15" s="96"/>
      <c r="J15" s="96"/>
      <c r="K15" s="96"/>
      <c r="L15" s="96"/>
      <c r="M15" s="96"/>
      <c r="N15" s="6"/>
      <c r="O15" s="6"/>
      <c r="P15" s="6"/>
      <c r="Q15" s="5"/>
      <c r="R15" s="1"/>
      <c r="S15" s="1"/>
      <c r="T15" s="1"/>
    </row>
    <row r="16" spans="1:20" s="2" customFormat="1" ht="43.5" customHeight="1">
      <c r="A16" s="7"/>
      <c r="B16" s="135"/>
      <c r="C16" s="135"/>
      <c r="D16" s="135"/>
      <c r="E16" s="135"/>
      <c r="F16" s="135"/>
      <c r="G16" s="135"/>
      <c r="H16" s="135"/>
      <c r="I16" s="135"/>
      <c r="J16" s="135"/>
      <c r="K16" s="135"/>
      <c r="L16" s="135"/>
      <c r="M16" s="135"/>
      <c r="N16" s="6"/>
      <c r="O16" s="6"/>
      <c r="P16" s="6"/>
      <c r="Q16" s="5"/>
      <c r="R16" s="1"/>
      <c r="S16" s="1"/>
      <c r="T16" s="1"/>
    </row>
    <row r="17" spans="1:20" s="2" customFormat="1" ht="43.5" customHeight="1">
      <c r="A17" s="7"/>
      <c r="B17" s="96"/>
      <c r="C17" s="96"/>
      <c r="D17" s="96"/>
      <c r="E17" s="96"/>
      <c r="F17" s="96"/>
      <c r="G17" s="96"/>
      <c r="H17" s="96"/>
      <c r="I17" s="96"/>
      <c r="J17" s="96"/>
      <c r="K17" s="96"/>
      <c r="L17" s="96"/>
      <c r="M17" s="96"/>
      <c r="N17" s="6"/>
      <c r="O17" s="6"/>
      <c r="P17" s="6"/>
      <c r="Q17" s="5"/>
      <c r="R17" s="1"/>
      <c r="S17" s="1"/>
      <c r="T17" s="1"/>
    </row>
    <row r="18" spans="1:20" s="2" customFormat="1" ht="43.5" customHeight="1">
      <c r="A18" s="7"/>
      <c r="B18" s="137"/>
      <c r="C18" s="137"/>
      <c r="D18" s="137"/>
      <c r="E18" s="137"/>
      <c r="F18" s="137"/>
      <c r="G18" s="137"/>
      <c r="H18" s="137"/>
      <c r="I18" s="137"/>
      <c r="J18" s="137"/>
      <c r="K18" s="137"/>
      <c r="L18" s="137"/>
      <c r="M18" s="137"/>
      <c r="N18" s="6"/>
      <c r="O18" s="6"/>
      <c r="P18" s="6"/>
      <c r="Q18" s="5"/>
      <c r="R18" s="1"/>
      <c r="S18" s="1"/>
      <c r="T18" s="1"/>
    </row>
    <row r="19" spans="1:20" s="2" customFormat="1" ht="102.6" customHeight="1">
      <c r="A19" s="7"/>
      <c r="B19" s="137"/>
      <c r="C19" s="137"/>
      <c r="D19" s="137"/>
      <c r="E19" s="137"/>
      <c r="F19" s="137"/>
      <c r="G19" s="137"/>
      <c r="H19" s="137"/>
      <c r="I19" s="137"/>
      <c r="J19" s="137"/>
      <c r="K19" s="137"/>
      <c r="L19" s="137"/>
      <c r="M19" s="137"/>
      <c r="N19" s="6"/>
      <c r="O19" s="6"/>
      <c r="P19" s="6"/>
      <c r="Q19" s="5"/>
      <c r="R19" s="1"/>
      <c r="S19" s="1"/>
      <c r="T19" s="1"/>
    </row>
    <row r="20" spans="1:20" s="2" customFormat="1" ht="71.45" customHeight="1">
      <c r="A20" s="7"/>
      <c r="B20" s="235" t="s">
        <v>203</v>
      </c>
      <c r="C20" s="235"/>
      <c r="D20" s="235" t="s">
        <v>204</v>
      </c>
      <c r="E20" s="235"/>
      <c r="F20" s="235" t="s">
        <v>205</v>
      </c>
      <c r="G20" s="235"/>
      <c r="H20" s="235" t="s">
        <v>206</v>
      </c>
      <c r="I20" s="235"/>
      <c r="J20" s="15"/>
      <c r="K20" s="15"/>
      <c r="L20" s="15"/>
      <c r="M20" s="15"/>
      <c r="N20" s="6"/>
      <c r="O20" s="6"/>
      <c r="P20" s="6"/>
      <c r="Q20" s="5"/>
      <c r="R20" s="1"/>
      <c r="S20" s="1"/>
      <c r="T20" s="1"/>
    </row>
    <row r="21" spans="1:20" s="2" customFormat="1" ht="71.45" customHeight="1">
      <c r="A21" s="7"/>
      <c r="B21" s="232">
        <v>45264</v>
      </c>
      <c r="C21" s="232"/>
      <c r="D21" s="233" t="s">
        <v>80</v>
      </c>
      <c r="E21" s="233"/>
      <c r="F21" s="234" t="s">
        <v>138</v>
      </c>
      <c r="G21" s="234"/>
      <c r="H21" s="241"/>
      <c r="I21" s="241"/>
      <c r="J21" s="12" t="s">
        <v>51</v>
      </c>
      <c r="K21" s="236" t="s">
        <v>86</v>
      </c>
      <c r="L21" s="236"/>
      <c r="M21" s="236"/>
      <c r="N21" s="236"/>
      <c r="O21" s="236"/>
      <c r="P21" s="236"/>
      <c r="Q21" s="5"/>
      <c r="R21" s="1"/>
      <c r="S21" s="1"/>
      <c r="T21" s="1"/>
    </row>
    <row r="22" spans="1:20" s="2" customFormat="1" ht="71.45" customHeight="1">
      <c r="A22" s="7"/>
      <c r="B22" s="232">
        <v>45382</v>
      </c>
      <c r="C22" s="232"/>
      <c r="D22" s="233" t="s">
        <v>80</v>
      </c>
      <c r="E22" s="233"/>
      <c r="F22" s="233" t="s">
        <v>161</v>
      </c>
      <c r="G22" s="233"/>
      <c r="H22" s="241"/>
      <c r="I22" s="241"/>
      <c r="J22" s="12" t="s">
        <v>51</v>
      </c>
      <c r="K22" s="236" t="s">
        <v>85</v>
      </c>
      <c r="L22" s="236"/>
      <c r="M22" s="236"/>
      <c r="N22" s="236"/>
      <c r="O22" s="236"/>
      <c r="P22" s="236"/>
      <c r="Q22" s="5"/>
      <c r="R22" s="1"/>
      <c r="S22" s="1"/>
      <c r="T22" s="1"/>
    </row>
    <row r="23" spans="1:20" s="2" customFormat="1" ht="71.45" customHeight="1">
      <c r="A23" s="7"/>
      <c r="B23" s="232">
        <v>45296</v>
      </c>
      <c r="C23" s="232"/>
      <c r="D23" s="233" t="s">
        <v>82</v>
      </c>
      <c r="E23" s="233"/>
      <c r="F23" s="233" t="s">
        <v>140</v>
      </c>
      <c r="G23" s="233"/>
      <c r="H23" s="234" t="s">
        <v>140</v>
      </c>
      <c r="I23" s="234"/>
      <c r="J23" s="12" t="s">
        <v>51</v>
      </c>
      <c r="K23" s="236" t="s">
        <v>84</v>
      </c>
      <c r="L23" s="236"/>
      <c r="M23" s="236"/>
      <c r="N23" s="236"/>
      <c r="O23" s="236"/>
      <c r="P23" s="236"/>
      <c r="Q23" s="5"/>
      <c r="R23" s="1"/>
      <c r="S23" s="1"/>
      <c r="T23" s="1"/>
    </row>
    <row r="24" spans="1:20" s="2" customFormat="1" ht="71.45" customHeight="1">
      <c r="A24" s="7"/>
      <c r="B24" s="232">
        <v>45296</v>
      </c>
      <c r="C24" s="232"/>
      <c r="D24" s="235" t="s">
        <v>82</v>
      </c>
      <c r="E24" s="235"/>
      <c r="F24" s="235" t="s">
        <v>140</v>
      </c>
      <c r="G24" s="235"/>
      <c r="H24" s="235" t="s">
        <v>141</v>
      </c>
      <c r="I24" s="235"/>
      <c r="J24" s="12" t="s">
        <v>51</v>
      </c>
      <c r="K24" s="236" t="s">
        <v>83</v>
      </c>
      <c r="L24" s="236"/>
      <c r="M24" s="236"/>
      <c r="N24" s="236"/>
      <c r="O24" s="236"/>
      <c r="P24" s="236"/>
      <c r="Q24" s="5"/>
      <c r="R24" s="1"/>
      <c r="S24" s="1"/>
      <c r="T24" s="1"/>
    </row>
    <row r="25" spans="1:20" s="2" customFormat="1" ht="26.45" customHeight="1">
      <c r="A25" s="68"/>
      <c r="B25" s="66"/>
      <c r="C25" s="66"/>
      <c r="D25" s="12"/>
      <c r="E25" s="12"/>
      <c r="F25" s="12"/>
      <c r="G25" s="12"/>
      <c r="H25" s="12"/>
      <c r="I25" s="12"/>
      <c r="J25" s="12"/>
      <c r="K25" s="67"/>
      <c r="L25" s="67"/>
      <c r="M25" s="67"/>
      <c r="N25" s="67"/>
      <c r="O25" s="67"/>
      <c r="P25" s="67"/>
      <c r="Q25" s="5"/>
      <c r="R25" s="1"/>
      <c r="S25" s="1"/>
      <c r="T25" s="1"/>
    </row>
    <row r="26" spans="1:20" ht="42">
      <c r="B26" s="228" t="s">
        <v>81</v>
      </c>
      <c r="C26" s="231"/>
      <c r="D26" s="231"/>
      <c r="E26" s="231"/>
      <c r="F26" s="231"/>
      <c r="G26" s="231"/>
      <c r="H26" s="231"/>
      <c r="I26" s="231"/>
      <c r="J26" s="231"/>
      <c r="K26" s="231"/>
      <c r="L26" s="231"/>
      <c r="M26" s="231"/>
      <c r="N26" s="231"/>
      <c r="O26" s="231"/>
      <c r="P26" s="231"/>
    </row>
    <row r="27" spans="1:20" ht="45" customHeight="1">
      <c r="B27" s="17" t="s">
        <v>78</v>
      </c>
      <c r="C27" s="17" t="s">
        <v>66</v>
      </c>
      <c r="D27" s="17" t="s">
        <v>67</v>
      </c>
      <c r="E27" s="17" t="s">
        <v>68</v>
      </c>
      <c r="F27" s="17" t="s">
        <v>69</v>
      </c>
      <c r="G27" s="17" t="s">
        <v>70</v>
      </c>
      <c r="H27" s="17" t="s">
        <v>71</v>
      </c>
      <c r="I27" s="17" t="s">
        <v>72</v>
      </c>
      <c r="J27" s="17" t="s">
        <v>73</v>
      </c>
      <c r="K27" s="17" t="s">
        <v>74</v>
      </c>
      <c r="L27" s="17" t="s">
        <v>75</v>
      </c>
      <c r="M27" s="17" t="s">
        <v>76</v>
      </c>
      <c r="N27" s="17" t="s">
        <v>77</v>
      </c>
      <c r="O27" s="64"/>
      <c r="P27" s="65"/>
    </row>
    <row r="28" spans="1:20" ht="45" customHeight="1">
      <c r="B28" s="17" t="s">
        <v>79</v>
      </c>
      <c r="C28" s="17" t="s">
        <v>138</v>
      </c>
      <c r="D28" s="17" t="s">
        <v>139</v>
      </c>
      <c r="E28" s="17" t="s">
        <v>142</v>
      </c>
      <c r="F28" s="17" t="s">
        <v>143</v>
      </c>
      <c r="G28" s="17" t="s">
        <v>144</v>
      </c>
      <c r="H28" s="17" t="s">
        <v>145</v>
      </c>
      <c r="I28" s="17" t="s">
        <v>146</v>
      </c>
      <c r="J28" s="17" t="s">
        <v>147</v>
      </c>
      <c r="K28" s="17" t="s">
        <v>148</v>
      </c>
      <c r="L28" s="17" t="s">
        <v>149</v>
      </c>
      <c r="M28" s="17" t="s">
        <v>150</v>
      </c>
      <c r="N28" s="17" t="s">
        <v>151</v>
      </c>
      <c r="O28" s="64"/>
      <c r="P28" s="65"/>
    </row>
    <row r="29" spans="1:20" ht="36.950000000000003" customHeight="1"/>
    <row r="30" spans="1:20" s="2" customFormat="1" ht="36.6" customHeight="1">
      <c r="A30" s="7"/>
      <c r="B30" s="66"/>
      <c r="C30" s="66"/>
      <c r="D30" s="12"/>
      <c r="E30" s="12"/>
      <c r="F30" s="12"/>
      <c r="G30" s="12"/>
      <c r="H30" s="12"/>
      <c r="I30" s="12"/>
      <c r="J30" s="12"/>
      <c r="K30" s="62"/>
      <c r="L30" s="62"/>
      <c r="M30" s="62"/>
      <c r="N30" s="62"/>
      <c r="O30" s="62"/>
      <c r="P30" s="62"/>
      <c r="Q30" s="5"/>
      <c r="R30" s="1"/>
      <c r="S30" s="1"/>
      <c r="T30" s="1"/>
    </row>
    <row r="31" spans="1:20" s="2" customFormat="1" ht="39.950000000000003" customHeight="1">
      <c r="A31" s="7"/>
      <c r="B31" s="15"/>
      <c r="C31" s="15"/>
      <c r="D31" s="15"/>
      <c r="E31" s="15"/>
      <c r="F31" s="15"/>
      <c r="G31" s="15"/>
      <c r="H31" s="15"/>
      <c r="I31" s="15"/>
      <c r="J31" s="15"/>
      <c r="K31" s="15"/>
      <c r="L31" s="15"/>
      <c r="M31" s="15"/>
      <c r="N31" s="6"/>
      <c r="O31" s="6"/>
      <c r="P31" s="6"/>
      <c r="Q31" s="5"/>
      <c r="R31" s="1"/>
      <c r="S31" s="1"/>
      <c r="T31" s="1"/>
    </row>
    <row r="32" spans="1:20" s="2" customFormat="1" ht="69.95" customHeight="1">
      <c r="A32" s="7"/>
      <c r="B32" s="230"/>
      <c r="C32" s="230"/>
      <c r="D32" s="230"/>
      <c r="E32" s="230"/>
      <c r="F32" s="230"/>
      <c r="G32" s="230"/>
      <c r="H32" s="230"/>
      <c r="I32" s="230"/>
      <c r="J32" s="230"/>
      <c r="K32" s="230"/>
      <c r="L32" s="230"/>
      <c r="M32" s="230"/>
      <c r="N32" s="6"/>
      <c r="O32" s="6"/>
      <c r="P32" s="6"/>
      <c r="Q32" s="5"/>
      <c r="R32" s="1"/>
      <c r="S32" s="1"/>
      <c r="T32" s="1"/>
    </row>
    <row r="33" spans="1:20" s="2" customFormat="1" ht="39.950000000000003" customHeight="1">
      <c r="A33" s="7"/>
      <c r="B33" s="230"/>
      <c r="C33" s="230"/>
      <c r="D33" s="230"/>
      <c r="E33" s="230"/>
      <c r="F33" s="230"/>
      <c r="G33" s="230"/>
      <c r="H33" s="230"/>
      <c r="I33" s="230"/>
      <c r="J33" s="230"/>
      <c r="K33" s="230"/>
      <c r="L33" s="230"/>
      <c r="M33" s="230"/>
      <c r="N33" s="6"/>
      <c r="O33" s="6"/>
      <c r="P33" s="6"/>
      <c r="Q33" s="5"/>
      <c r="R33" s="1"/>
      <c r="S33" s="1"/>
      <c r="T33" s="1"/>
    </row>
    <row r="34" spans="1:20" s="2" customFormat="1" ht="39.950000000000003" customHeight="1">
      <c r="A34" s="7"/>
      <c r="B34" s="230"/>
      <c r="C34" s="230"/>
      <c r="D34" s="230"/>
      <c r="E34" s="230"/>
      <c r="F34" s="230"/>
      <c r="G34" s="230"/>
      <c r="H34" s="230"/>
      <c r="I34" s="230"/>
      <c r="J34" s="230"/>
      <c r="K34" s="230"/>
      <c r="L34" s="230"/>
      <c r="M34" s="230"/>
      <c r="N34" s="6"/>
      <c r="O34" s="6"/>
      <c r="P34" s="6"/>
      <c r="Q34" s="5"/>
      <c r="R34" s="1"/>
      <c r="S34" s="1"/>
      <c r="T34" s="1"/>
    </row>
    <row r="35" spans="1:20" s="2" customFormat="1" ht="39.950000000000003" customHeight="1">
      <c r="A35" s="7"/>
      <c r="B35" s="132"/>
      <c r="C35" s="132"/>
      <c r="D35" s="132"/>
      <c r="E35" s="132"/>
      <c r="F35" s="132"/>
      <c r="G35" s="132"/>
      <c r="H35" s="132"/>
      <c r="I35" s="132"/>
      <c r="J35" s="132"/>
      <c r="K35" s="132"/>
      <c r="L35" s="132"/>
      <c r="M35" s="132"/>
      <c r="N35" s="6"/>
      <c r="O35" s="6"/>
      <c r="P35" s="6"/>
      <c r="Q35" s="5"/>
      <c r="R35" s="1"/>
      <c r="S35" s="1"/>
      <c r="T35" s="1"/>
    </row>
    <row r="36" spans="1:20" s="2" customFormat="1" ht="45" customHeight="1">
      <c r="A36" s="7"/>
      <c r="B36" s="230"/>
      <c r="C36" s="230"/>
      <c r="D36" s="230"/>
      <c r="E36" s="230"/>
      <c r="F36" s="230"/>
      <c r="G36" s="230"/>
      <c r="H36" s="230"/>
      <c r="I36" s="230"/>
      <c r="J36" s="230"/>
      <c r="K36" s="230"/>
      <c r="L36" s="230"/>
      <c r="M36" s="230"/>
      <c r="N36" s="6"/>
      <c r="O36" s="6"/>
      <c r="P36" s="6"/>
      <c r="Q36" s="5"/>
      <c r="R36" s="1"/>
      <c r="S36" s="1"/>
      <c r="T36" s="1"/>
    </row>
    <row r="37" spans="1:20" s="2" customFormat="1" ht="104.1" customHeight="1">
      <c r="A37" s="7"/>
      <c r="B37" s="82"/>
      <c r="C37" s="82"/>
      <c r="D37" s="82"/>
      <c r="E37" s="82"/>
      <c r="F37" s="82"/>
      <c r="G37" s="82"/>
      <c r="H37" s="82"/>
      <c r="I37" s="82"/>
      <c r="J37" s="82"/>
      <c r="K37" s="82"/>
      <c r="L37" s="82"/>
      <c r="M37" s="82"/>
      <c r="N37" s="6"/>
      <c r="O37" s="6"/>
      <c r="P37" s="6"/>
      <c r="Q37" s="5"/>
      <c r="R37" s="1"/>
      <c r="S37" s="1"/>
      <c r="T37" s="1"/>
    </row>
    <row r="38" spans="1:20" s="2" customFormat="1" ht="104.1" customHeight="1">
      <c r="A38" s="7"/>
      <c r="B38" s="132"/>
      <c r="C38" s="132"/>
      <c r="D38" s="132"/>
      <c r="E38" s="132"/>
      <c r="F38" s="132"/>
      <c r="G38" s="132"/>
      <c r="H38" s="132"/>
      <c r="I38" s="132"/>
      <c r="J38" s="132"/>
      <c r="K38" s="132"/>
      <c r="L38" s="132"/>
      <c r="M38" s="132"/>
      <c r="N38" s="6"/>
      <c r="O38" s="6"/>
      <c r="P38" s="6"/>
      <c r="Q38" s="5"/>
      <c r="R38" s="1"/>
      <c r="S38" s="1"/>
      <c r="T38" s="1"/>
    </row>
    <row r="39" spans="1:20" s="2" customFormat="1" ht="60.6" customHeight="1">
      <c r="A39" s="7"/>
      <c r="B39" s="132"/>
      <c r="C39" s="132"/>
      <c r="D39" s="132"/>
      <c r="E39" s="132"/>
      <c r="F39" s="132"/>
      <c r="G39" s="132"/>
      <c r="H39" s="132"/>
      <c r="I39" s="132"/>
      <c r="J39" s="132"/>
      <c r="K39" s="132"/>
      <c r="L39" s="132"/>
      <c r="M39" s="132"/>
      <c r="N39" s="6"/>
      <c r="O39" s="6"/>
      <c r="P39" s="6"/>
      <c r="Q39" s="5"/>
      <c r="R39" s="1"/>
      <c r="S39" s="1"/>
      <c r="T39" s="1"/>
    </row>
    <row r="40" spans="1:20" s="2" customFormat="1" ht="60.6" customHeight="1">
      <c r="A40" s="7"/>
      <c r="B40" s="137"/>
      <c r="C40" s="137"/>
      <c r="D40" s="137"/>
      <c r="E40" s="137"/>
      <c r="F40" s="137"/>
      <c r="G40" s="137"/>
      <c r="H40" s="137"/>
      <c r="I40" s="137"/>
      <c r="J40" s="137"/>
      <c r="K40" s="137"/>
      <c r="L40" s="137"/>
      <c r="M40" s="137"/>
      <c r="N40" s="6"/>
      <c r="O40" s="6"/>
      <c r="P40" s="6"/>
      <c r="Q40" s="5"/>
      <c r="R40" s="1"/>
      <c r="S40" s="1"/>
      <c r="T40" s="1"/>
    </row>
    <row r="41" spans="1:20" s="10" customFormat="1" ht="60" customHeight="1">
      <c r="A41" s="228" t="s">
        <v>50</v>
      </c>
      <c r="B41" s="231"/>
      <c r="C41" s="231"/>
      <c r="D41" s="231"/>
      <c r="E41" s="231"/>
      <c r="F41" s="231"/>
      <c r="G41" s="231"/>
      <c r="H41" s="231"/>
      <c r="I41" s="231"/>
      <c r="J41" s="231"/>
      <c r="K41" s="231"/>
      <c r="L41" s="231"/>
      <c r="M41" s="231"/>
      <c r="N41" s="61"/>
      <c r="O41" s="61"/>
      <c r="P41" s="16"/>
      <c r="Q41" s="8"/>
      <c r="R41" s="9"/>
      <c r="S41" s="9"/>
      <c r="T41" s="9"/>
    </row>
    <row r="42" spans="1:20" s="2" customFormat="1" ht="58.5" customHeight="1">
      <c r="A42" s="7"/>
      <c r="B42" s="230"/>
      <c r="C42" s="230"/>
      <c r="D42" s="230"/>
      <c r="E42" s="230"/>
      <c r="F42" s="230"/>
      <c r="G42" s="230"/>
      <c r="H42" s="230"/>
      <c r="I42" s="230"/>
      <c r="J42" s="230"/>
      <c r="K42" s="230"/>
      <c r="L42" s="230"/>
      <c r="M42" s="230"/>
      <c r="N42" s="6"/>
      <c r="O42" s="6"/>
      <c r="P42" s="6"/>
      <c r="Q42" s="5"/>
      <c r="R42" s="1"/>
      <c r="S42" s="1"/>
      <c r="T42" s="1"/>
    </row>
    <row r="43" spans="1:20" s="2" customFormat="1" ht="14.45" customHeight="1">
      <c r="A43" s="11"/>
      <c r="B43" s="230"/>
      <c r="C43" s="230"/>
      <c r="D43" s="230"/>
      <c r="E43" s="230"/>
      <c r="F43" s="230"/>
      <c r="G43" s="230"/>
      <c r="H43" s="230"/>
      <c r="I43" s="230"/>
      <c r="J43" s="230"/>
      <c r="K43" s="230"/>
      <c r="L43" s="230"/>
      <c r="M43" s="230"/>
      <c r="N43" s="6"/>
      <c r="O43" s="6"/>
      <c r="P43" s="6"/>
      <c r="Q43" s="5"/>
      <c r="R43" s="1"/>
      <c r="S43" s="1"/>
      <c r="T43" s="1"/>
    </row>
    <row r="49" spans="1:13" ht="42">
      <c r="A49" s="228" t="s">
        <v>207</v>
      </c>
      <c r="B49" s="229"/>
      <c r="C49" s="229"/>
      <c r="D49" s="229"/>
      <c r="E49" s="229"/>
      <c r="F49" s="229"/>
      <c r="G49" s="229"/>
      <c r="H49" s="229"/>
      <c r="I49" s="229"/>
      <c r="J49" s="229"/>
      <c r="K49" s="229"/>
      <c r="L49" s="229"/>
      <c r="M49" s="229"/>
    </row>
  </sheetData>
  <mergeCells count="44">
    <mergeCell ref="K24:P24"/>
    <mergeCell ref="H20:I20"/>
    <mergeCell ref="H21:I21"/>
    <mergeCell ref="H22:I22"/>
    <mergeCell ref="H23:I23"/>
    <mergeCell ref="H24:I24"/>
    <mergeCell ref="B26:P26"/>
    <mergeCell ref="A1:M1"/>
    <mergeCell ref="A2:M2"/>
    <mergeCell ref="B3:M3"/>
    <mergeCell ref="B4:M4"/>
    <mergeCell ref="B5:M5"/>
    <mergeCell ref="A7:M7"/>
    <mergeCell ref="B8:M8"/>
    <mergeCell ref="B9:M9"/>
    <mergeCell ref="B10:M10"/>
    <mergeCell ref="B11:M11"/>
    <mergeCell ref="B14:M14"/>
    <mergeCell ref="B20:C20"/>
    <mergeCell ref="D20:E20"/>
    <mergeCell ref="F20:G20"/>
    <mergeCell ref="K23:P23"/>
    <mergeCell ref="B21:C21"/>
    <mergeCell ref="D21:E21"/>
    <mergeCell ref="F21:G21"/>
    <mergeCell ref="B33:M33"/>
    <mergeCell ref="B22:C22"/>
    <mergeCell ref="D22:E22"/>
    <mergeCell ref="F22:G22"/>
    <mergeCell ref="B23:C23"/>
    <mergeCell ref="D23:E23"/>
    <mergeCell ref="F23:G23"/>
    <mergeCell ref="B24:C24"/>
    <mergeCell ref="D24:E24"/>
    <mergeCell ref="F24:G24"/>
    <mergeCell ref="B32:M32"/>
    <mergeCell ref="K21:P21"/>
    <mergeCell ref="K22:P22"/>
    <mergeCell ref="A49:M49"/>
    <mergeCell ref="B43:M43"/>
    <mergeCell ref="B34:M34"/>
    <mergeCell ref="B36:M36"/>
    <mergeCell ref="A41:M41"/>
    <mergeCell ref="B42:M42"/>
  </mergeCells>
  <phoneticPr fontId="2"/>
  <printOptions horizontalCentered="1"/>
  <pageMargins left="0.70866141732283472" right="0.70866141732283472" top="0.55118110236220474" bottom="0.35433070866141736" header="0.31496062992125984" footer="0.31496062992125984"/>
  <pageSetup paperSize="9" scale="29" fitToHeight="2" orientation="landscape" r:id="rId1"/>
  <rowBreaks count="1" manualBreakCount="1">
    <brk id="35"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EEB4F-E8D9-441B-A1E2-EEFDAB8697A1}">
  <sheetPr>
    <tabColor rgb="FFFFFF00"/>
  </sheetPr>
  <dimension ref="A1:R161"/>
  <sheetViews>
    <sheetView showGridLines="0" view="pageBreakPreview" zoomScale="70" zoomScaleNormal="70" zoomScaleSheetLayoutView="70" workbookViewId="0"/>
  </sheetViews>
  <sheetFormatPr defaultRowHeight="13.5"/>
  <cols>
    <col min="2" max="2" width="15.875" bestFit="1" customWidth="1"/>
    <col min="3" max="3" width="40.625" customWidth="1"/>
    <col min="4" max="4" width="20.625" customWidth="1"/>
    <col min="5" max="5" width="27.25" customWidth="1"/>
    <col min="6" max="7" width="20.25" customWidth="1"/>
    <col min="8" max="8" width="20.25" bestFit="1" customWidth="1"/>
    <col min="9" max="10" width="16.625" customWidth="1"/>
    <col min="11" max="11" width="25.625" customWidth="1"/>
    <col min="12" max="12" width="5.625" customWidth="1"/>
    <col min="13" max="13" width="40.625" customWidth="1"/>
    <col min="14" max="14" width="8.5" bestFit="1" customWidth="1"/>
    <col min="15" max="15" width="16.125" customWidth="1"/>
    <col min="16" max="16" width="20.625" customWidth="1"/>
    <col min="17" max="17" width="30.125" customWidth="1"/>
  </cols>
  <sheetData>
    <row r="1" spans="1:17" ht="30.95" customHeight="1">
      <c r="A1" s="157" t="s">
        <v>185</v>
      </c>
    </row>
    <row r="2" spans="1:17" ht="14.25">
      <c r="B2" s="18" t="s">
        <v>5</v>
      </c>
      <c r="C2" s="18"/>
      <c r="D2" s="18"/>
      <c r="E2" s="18"/>
      <c r="F2" s="18"/>
      <c r="G2" s="18"/>
      <c r="H2" s="18"/>
      <c r="I2" s="18"/>
      <c r="J2" s="18"/>
      <c r="K2" s="18"/>
      <c r="L2" s="18"/>
      <c r="M2" s="18"/>
      <c r="N2" s="18"/>
      <c r="O2" s="18"/>
      <c r="P2" s="18"/>
      <c r="Q2" s="18"/>
    </row>
    <row r="3" spans="1:17" ht="14.25">
      <c r="B3" s="18"/>
      <c r="C3" s="18"/>
      <c r="D3" s="18"/>
      <c r="E3" s="18"/>
      <c r="F3" s="18"/>
      <c r="G3" s="18"/>
      <c r="H3" s="18"/>
      <c r="I3" s="18"/>
      <c r="J3" s="18"/>
      <c r="K3" s="18"/>
      <c r="L3" s="19"/>
      <c r="M3" s="19"/>
      <c r="N3" s="19"/>
      <c r="O3" s="18"/>
      <c r="P3" s="18"/>
      <c r="Q3" s="18"/>
    </row>
    <row r="4" spans="1:17" ht="30">
      <c r="B4" s="244" t="s">
        <v>156</v>
      </c>
      <c r="C4" s="244"/>
      <c r="D4" s="244"/>
      <c r="E4" s="244"/>
      <c r="F4" s="244"/>
      <c r="G4" s="244"/>
      <c r="H4" s="244"/>
      <c r="I4" s="244"/>
      <c r="J4" s="244"/>
      <c r="K4" s="244"/>
      <c r="L4" s="244"/>
      <c r="M4" s="244"/>
      <c r="N4" s="244"/>
      <c r="O4" s="244"/>
      <c r="P4" s="244"/>
      <c r="Q4" s="244"/>
    </row>
    <row r="5" spans="1:17" ht="22.5" customHeight="1">
      <c r="B5" s="20" t="s">
        <v>158</v>
      </c>
      <c r="C5" s="18" t="s">
        <v>187</v>
      </c>
      <c r="D5" s="20"/>
      <c r="E5" s="20"/>
      <c r="F5" s="18"/>
      <c r="G5" s="18"/>
      <c r="H5" s="18"/>
      <c r="I5" s="18"/>
      <c r="J5" s="18"/>
      <c r="K5" s="18"/>
      <c r="L5" s="18"/>
      <c r="M5" s="18"/>
      <c r="N5" s="18"/>
      <c r="O5" s="18"/>
      <c r="P5" s="18"/>
      <c r="Q5" s="18"/>
    </row>
    <row r="6" spans="1:17" ht="15">
      <c r="B6" s="214" t="s">
        <v>65</v>
      </c>
      <c r="C6" s="214" t="s">
        <v>0</v>
      </c>
      <c r="D6" s="214" t="s">
        <v>1</v>
      </c>
      <c r="E6" s="214" t="s">
        <v>2</v>
      </c>
      <c r="F6" s="223" t="s">
        <v>160</v>
      </c>
      <c r="G6" s="218" t="s">
        <v>121</v>
      </c>
      <c r="H6" s="219"/>
      <c r="I6" s="218" t="s">
        <v>63</v>
      </c>
      <c r="J6" s="219"/>
      <c r="K6" s="220" t="s">
        <v>199</v>
      </c>
      <c r="L6" s="220"/>
      <c r="M6" s="220"/>
      <c r="N6" s="220"/>
      <c r="O6" s="220"/>
      <c r="P6" s="221" t="s">
        <v>162</v>
      </c>
      <c r="Q6" s="216" t="s">
        <v>49</v>
      </c>
    </row>
    <row r="7" spans="1:17" ht="28.5">
      <c r="B7" s="215"/>
      <c r="C7" s="215"/>
      <c r="D7" s="215"/>
      <c r="E7" s="215"/>
      <c r="F7" s="224"/>
      <c r="G7" s="147" t="s">
        <v>122</v>
      </c>
      <c r="H7" s="147" t="s">
        <v>123</v>
      </c>
      <c r="I7" s="21" t="s">
        <v>47</v>
      </c>
      <c r="J7" s="22" t="s">
        <v>48</v>
      </c>
      <c r="K7" s="21" t="s">
        <v>59</v>
      </c>
      <c r="L7" s="23" t="s">
        <v>60</v>
      </c>
      <c r="M7" s="23" t="s">
        <v>61</v>
      </c>
      <c r="N7" s="23" t="s">
        <v>62</v>
      </c>
      <c r="O7" s="63" t="s">
        <v>200</v>
      </c>
      <c r="P7" s="222"/>
      <c r="Q7" s="217"/>
    </row>
    <row r="8" spans="1:17" ht="90">
      <c r="B8" s="88">
        <v>1</v>
      </c>
      <c r="C8" s="151" t="s">
        <v>208</v>
      </c>
      <c r="D8" s="25" t="s">
        <v>188</v>
      </c>
      <c r="E8" s="25" t="s">
        <v>189</v>
      </c>
      <c r="F8" s="26">
        <v>5000000</v>
      </c>
      <c r="G8" s="27">
        <v>2000000</v>
      </c>
      <c r="H8" s="27">
        <v>3000000</v>
      </c>
      <c r="I8" s="50" t="s">
        <v>213</v>
      </c>
      <c r="J8" s="51" t="s">
        <v>214</v>
      </c>
      <c r="K8" s="28" t="s">
        <v>6</v>
      </c>
      <c r="L8" s="29" t="s">
        <v>43</v>
      </c>
      <c r="M8" s="29" t="s">
        <v>177</v>
      </c>
      <c r="N8" s="30">
        <v>9</v>
      </c>
      <c r="O8" s="83">
        <v>3</v>
      </c>
      <c r="P8" s="159">
        <v>2</v>
      </c>
      <c r="Q8" s="71"/>
    </row>
    <row r="9" spans="1:17" ht="45">
      <c r="B9" s="119">
        <v>1</v>
      </c>
      <c r="C9" s="152"/>
      <c r="D9" s="152" t="s">
        <v>171</v>
      </c>
      <c r="E9" s="152" t="s">
        <v>196</v>
      </c>
      <c r="F9" s="100">
        <v>10000000</v>
      </c>
      <c r="G9" s="100">
        <v>0</v>
      </c>
      <c r="H9" s="100">
        <v>10000000</v>
      </c>
      <c r="I9" s="54" t="s">
        <v>219</v>
      </c>
      <c r="J9" s="55" t="s">
        <v>215</v>
      </c>
      <c r="K9" s="122" t="s">
        <v>10</v>
      </c>
      <c r="L9" s="101" t="s">
        <v>172</v>
      </c>
      <c r="M9" s="101" t="s">
        <v>87</v>
      </c>
      <c r="N9" s="36">
        <v>5</v>
      </c>
      <c r="O9" s="86">
        <v>12</v>
      </c>
      <c r="P9" s="87"/>
      <c r="Q9" s="123"/>
    </row>
    <row r="10" spans="1:17" ht="124.5" customHeight="1" thickBot="1">
      <c r="B10" s="146">
        <v>2</v>
      </c>
      <c r="C10" s="151" t="s">
        <v>174</v>
      </c>
      <c r="D10" s="25" t="s">
        <v>175</v>
      </c>
      <c r="E10" s="151" t="s">
        <v>190</v>
      </c>
      <c r="F10" s="26">
        <v>16800000</v>
      </c>
      <c r="G10" s="26">
        <v>0</v>
      </c>
      <c r="H10" s="26">
        <v>16800000</v>
      </c>
      <c r="I10" s="50" t="s">
        <v>217</v>
      </c>
      <c r="J10" s="51" t="s">
        <v>220</v>
      </c>
      <c r="K10" s="124" t="s">
        <v>6</v>
      </c>
      <c r="L10" s="29" t="s">
        <v>64</v>
      </c>
      <c r="M10" s="29" t="s">
        <v>178</v>
      </c>
      <c r="N10" s="125">
        <v>12</v>
      </c>
      <c r="O10" s="126">
        <v>4</v>
      </c>
      <c r="P10" s="158"/>
      <c r="Q10" s="93"/>
    </row>
    <row r="11" spans="1:17" ht="15.75" thickTop="1">
      <c r="B11" s="37"/>
      <c r="C11" s="38"/>
      <c r="D11" s="38" t="s">
        <v>45</v>
      </c>
      <c r="E11" s="38"/>
      <c r="F11" s="39">
        <f>SUM(F8:F10)</f>
        <v>31800000</v>
      </c>
      <c r="G11" s="39">
        <f>SUM(G8:G10)</f>
        <v>2000000</v>
      </c>
      <c r="H11" s="39">
        <f>SUM(H8:H10)</f>
        <v>29800000</v>
      </c>
      <c r="I11" s="56"/>
      <c r="J11" s="57"/>
      <c r="K11" s="40"/>
      <c r="L11" s="41"/>
      <c r="M11" s="41"/>
      <c r="N11" s="41"/>
      <c r="O11" s="42"/>
      <c r="P11" s="43"/>
      <c r="Q11" s="138"/>
    </row>
    <row r="12" spans="1:17" ht="14.25">
      <c r="B12" s="18"/>
      <c r="C12" s="44"/>
      <c r="D12" s="44"/>
      <c r="E12" s="44"/>
      <c r="F12" s="142"/>
      <c r="G12" s="142"/>
      <c r="H12" s="142"/>
      <c r="I12" s="142"/>
      <c r="J12" s="142"/>
      <c r="K12" s="142"/>
      <c r="L12" s="46"/>
      <c r="M12" s="46"/>
      <c r="N12" s="46"/>
      <c r="O12" s="18"/>
      <c r="P12" s="18"/>
      <c r="Q12" s="18"/>
    </row>
    <row r="13" spans="1:17" ht="14.25">
      <c r="B13" s="134" t="s">
        <v>173</v>
      </c>
      <c r="C13" s="134"/>
      <c r="D13" s="134"/>
      <c r="E13" s="134"/>
      <c r="F13" s="18"/>
      <c r="G13" s="18"/>
      <c r="H13" s="19"/>
      <c r="I13" s="19"/>
      <c r="J13" s="19"/>
      <c r="K13" s="18"/>
      <c r="L13" s="18"/>
      <c r="M13" s="148" t="s">
        <v>3</v>
      </c>
      <c r="N13" s="149"/>
      <c r="O13" s="149"/>
      <c r="P13" s="150"/>
      <c r="Q13" s="18"/>
    </row>
    <row r="14" spans="1:17" ht="14.25">
      <c r="B14" s="18"/>
      <c r="C14" s="134"/>
      <c r="D14" s="134"/>
      <c r="E14" s="134"/>
      <c r="F14" s="18"/>
      <c r="G14" s="18"/>
      <c r="H14" s="19"/>
      <c r="I14" s="19"/>
      <c r="J14" s="19"/>
      <c r="K14" s="18"/>
      <c r="L14" s="18"/>
      <c r="M14" s="141" t="s">
        <v>4</v>
      </c>
      <c r="N14" s="142"/>
      <c r="O14" s="142"/>
      <c r="P14" s="143"/>
      <c r="Q14" s="18"/>
    </row>
    <row r="15" spans="1:17" ht="14.25">
      <c r="B15" s="18"/>
      <c r="C15" s="18"/>
      <c r="D15" s="18"/>
      <c r="E15" s="18"/>
      <c r="F15" s="18"/>
      <c r="G15" s="18"/>
      <c r="H15" s="19"/>
      <c r="I15" s="19"/>
      <c r="J15" s="19"/>
      <c r="K15" s="18"/>
      <c r="L15" s="18"/>
      <c r="M15" s="116" t="s">
        <v>159</v>
      </c>
      <c r="N15" s="144"/>
      <c r="O15" s="144"/>
      <c r="P15" s="145"/>
      <c r="Q15" s="18"/>
    </row>
    <row r="16" spans="1:17" ht="14.25">
      <c r="B16" s="18"/>
      <c r="C16" s="18"/>
      <c r="D16" s="18"/>
      <c r="E16" s="18"/>
      <c r="F16" s="18"/>
      <c r="G16" s="18"/>
      <c r="H16" s="19"/>
      <c r="I16" s="19"/>
      <c r="J16" s="19"/>
      <c r="K16" s="18"/>
      <c r="L16" s="18"/>
      <c r="M16" s="160"/>
      <c r="N16" s="160"/>
      <c r="O16" s="160"/>
      <c r="P16" s="160"/>
      <c r="Q16" s="161"/>
    </row>
    <row r="17" spans="2:17" ht="14.25">
      <c r="B17" s="18"/>
      <c r="C17" s="18"/>
      <c r="D17" s="18"/>
      <c r="E17" s="18"/>
      <c r="F17" s="18"/>
      <c r="G17" s="18"/>
      <c r="H17" s="19"/>
      <c r="J17" s="19"/>
      <c r="K17" s="18"/>
      <c r="L17" s="18"/>
      <c r="M17" s="160"/>
      <c r="N17" s="160"/>
      <c r="O17" s="160"/>
      <c r="P17" s="160"/>
      <c r="Q17" s="161"/>
    </row>
    <row r="18" spans="2:17" ht="14.25">
      <c r="B18" s="18"/>
      <c r="C18" s="18"/>
      <c r="D18" s="18"/>
      <c r="E18" s="18"/>
      <c r="F18" s="18"/>
      <c r="G18" s="18"/>
      <c r="H18" s="19"/>
      <c r="J18" s="19"/>
      <c r="K18" s="18"/>
      <c r="L18" s="18"/>
      <c r="M18" s="160"/>
      <c r="N18" s="160"/>
      <c r="O18" s="160"/>
      <c r="P18" s="160"/>
      <c r="Q18" s="161"/>
    </row>
    <row r="19" spans="2:17" ht="14.25">
      <c r="B19" s="18"/>
      <c r="C19" s="18"/>
      <c r="D19" s="18"/>
      <c r="E19" s="18"/>
      <c r="F19" s="18"/>
      <c r="G19" s="18"/>
      <c r="H19" s="19"/>
      <c r="J19" s="19"/>
      <c r="K19" s="18"/>
      <c r="L19" s="18"/>
      <c r="M19" s="162" t="s">
        <v>191</v>
      </c>
      <c r="N19" s="163"/>
      <c r="O19" s="163"/>
      <c r="P19" s="163"/>
      <c r="Q19" s="164" t="s">
        <v>192</v>
      </c>
    </row>
    <row r="20" spans="2:17" ht="14.25">
      <c r="B20" s="18"/>
      <c r="C20" s="18"/>
      <c r="D20" s="18"/>
      <c r="E20" s="18"/>
      <c r="F20" s="18"/>
      <c r="G20" s="18"/>
      <c r="H20" s="19"/>
      <c r="J20" s="19"/>
      <c r="K20" s="18"/>
      <c r="L20" s="18"/>
      <c r="M20" s="155"/>
      <c r="N20" s="156"/>
      <c r="O20" s="156"/>
      <c r="P20" s="156"/>
      <c r="Q20" s="165"/>
    </row>
    <row r="21" spans="2:17" ht="14.25">
      <c r="B21" s="18"/>
      <c r="C21" s="18"/>
      <c r="D21" s="18"/>
      <c r="E21" s="18"/>
      <c r="F21" s="18"/>
      <c r="G21" s="18"/>
      <c r="H21" s="19"/>
      <c r="J21" s="19"/>
      <c r="K21" s="18"/>
      <c r="L21" s="18"/>
      <c r="M21" s="155"/>
      <c r="N21" s="156"/>
      <c r="O21" s="156"/>
      <c r="P21" s="156"/>
      <c r="Q21" s="165"/>
    </row>
    <row r="22" spans="2:17" ht="14.25">
      <c r="B22" s="18"/>
      <c r="C22" s="18"/>
      <c r="D22" s="18"/>
      <c r="E22" s="18"/>
      <c r="F22" s="18"/>
      <c r="G22" s="18"/>
      <c r="H22" s="19"/>
      <c r="J22" s="19"/>
      <c r="K22" s="18"/>
      <c r="L22" s="18"/>
      <c r="M22" s="155"/>
      <c r="N22" s="156"/>
      <c r="O22" s="156"/>
      <c r="P22" s="156"/>
      <c r="Q22" s="165"/>
    </row>
    <row r="23" spans="2:17" ht="14.25">
      <c r="B23" s="18"/>
      <c r="C23" s="18"/>
      <c r="D23" s="18"/>
      <c r="E23" s="18"/>
      <c r="F23" s="18"/>
      <c r="G23" s="18"/>
      <c r="H23" s="19"/>
      <c r="J23" s="19"/>
      <c r="K23" s="18"/>
      <c r="L23" s="18"/>
      <c r="M23" s="155"/>
      <c r="N23" s="156"/>
      <c r="O23" s="156"/>
      <c r="P23" s="156"/>
      <c r="Q23" s="165"/>
    </row>
    <row r="24" spans="2:17" ht="14.25">
      <c r="B24" s="18"/>
      <c r="C24" s="18"/>
      <c r="D24" s="18"/>
      <c r="E24" s="18"/>
      <c r="F24" s="18"/>
      <c r="G24" s="18"/>
      <c r="H24" s="19"/>
      <c r="J24" s="19"/>
      <c r="K24" s="18"/>
      <c r="L24" s="18"/>
      <c r="M24" s="155"/>
      <c r="N24" s="156"/>
      <c r="O24" s="156"/>
      <c r="P24" s="156"/>
      <c r="Q24" s="165"/>
    </row>
    <row r="25" spans="2:17" ht="14.25">
      <c r="B25" s="18"/>
      <c r="C25" s="18"/>
      <c r="D25" s="18"/>
      <c r="E25" s="18"/>
      <c r="F25" s="18"/>
      <c r="G25" s="18"/>
      <c r="H25" s="19"/>
      <c r="J25" s="19"/>
      <c r="K25" s="18"/>
      <c r="L25" s="18"/>
      <c r="M25" s="155"/>
      <c r="N25" s="156"/>
      <c r="O25" s="156"/>
      <c r="P25" s="156"/>
      <c r="Q25" s="165"/>
    </row>
    <row r="26" spans="2:17" ht="14.25">
      <c r="B26" s="18"/>
      <c r="C26" s="18"/>
      <c r="D26" s="18"/>
      <c r="E26" s="18"/>
      <c r="F26" s="18"/>
      <c r="G26" s="18"/>
      <c r="H26" s="19"/>
      <c r="J26" s="19"/>
      <c r="K26" s="18"/>
      <c r="L26" s="18"/>
      <c r="M26" s="155"/>
      <c r="N26" s="156"/>
      <c r="O26" s="156"/>
      <c r="P26" s="156"/>
      <c r="Q26" s="165"/>
    </row>
    <row r="27" spans="2:17" ht="14.25">
      <c r="B27" s="18"/>
      <c r="C27" s="18"/>
      <c r="D27" s="18"/>
      <c r="E27" s="18"/>
      <c r="F27" s="18"/>
      <c r="G27" s="18"/>
      <c r="H27" s="19"/>
      <c r="J27" s="19"/>
      <c r="K27" s="18"/>
      <c r="L27" s="18"/>
      <c r="M27" s="155"/>
      <c r="N27" s="156"/>
      <c r="O27" s="156"/>
      <c r="P27" s="156"/>
      <c r="Q27" s="165"/>
    </row>
    <row r="28" spans="2:17" ht="14.25">
      <c r="B28" s="18"/>
      <c r="C28" s="18"/>
      <c r="D28" s="18"/>
      <c r="E28" s="18"/>
      <c r="F28" s="18"/>
      <c r="G28" s="18"/>
      <c r="H28" s="19"/>
      <c r="J28" s="19"/>
      <c r="K28" s="18"/>
      <c r="L28" s="18"/>
      <c r="M28" s="155"/>
      <c r="N28" s="156"/>
      <c r="O28" s="156"/>
      <c r="P28" s="156"/>
      <c r="Q28" s="165"/>
    </row>
    <row r="29" spans="2:17" ht="14.25">
      <c r="B29" s="18"/>
      <c r="C29" s="18"/>
      <c r="D29" s="18"/>
      <c r="E29" s="18"/>
      <c r="F29" s="18"/>
      <c r="G29" s="18"/>
      <c r="H29" s="19"/>
      <c r="J29" s="19"/>
      <c r="K29" s="18"/>
      <c r="L29" s="18"/>
      <c r="M29" s="155"/>
      <c r="N29" s="156"/>
      <c r="O29" s="156"/>
      <c r="P29" s="156"/>
      <c r="Q29" s="165"/>
    </row>
    <row r="30" spans="2:17" ht="14.25">
      <c r="B30" s="18"/>
      <c r="C30" s="18"/>
      <c r="D30" s="18"/>
      <c r="E30" s="18"/>
      <c r="F30" s="18"/>
      <c r="G30" s="18"/>
      <c r="H30" s="19"/>
      <c r="J30" s="19"/>
      <c r="K30" s="18"/>
      <c r="L30" s="18"/>
      <c r="M30" s="155"/>
      <c r="N30" s="156"/>
      <c r="O30" s="156"/>
      <c r="P30" s="156"/>
      <c r="Q30" s="165"/>
    </row>
    <row r="31" spans="2:17" ht="14.25">
      <c r="B31" s="18"/>
      <c r="C31" s="18"/>
      <c r="D31" s="18"/>
      <c r="E31" s="18"/>
      <c r="F31" s="18"/>
      <c r="G31" s="18"/>
      <c r="H31" s="19"/>
      <c r="J31" s="19"/>
      <c r="K31" s="18"/>
      <c r="L31" s="18"/>
      <c r="M31" s="155"/>
      <c r="N31" s="156"/>
      <c r="O31" s="156"/>
      <c r="P31" s="156"/>
      <c r="Q31" s="165"/>
    </row>
    <row r="32" spans="2:17" ht="14.25">
      <c r="B32" s="18"/>
      <c r="C32" s="18"/>
      <c r="D32" s="18"/>
      <c r="E32" s="18"/>
      <c r="F32" s="18"/>
      <c r="G32" s="18"/>
      <c r="H32" s="19"/>
      <c r="J32" s="19"/>
      <c r="K32" s="18"/>
      <c r="L32" s="18"/>
      <c r="M32" s="155"/>
      <c r="N32" s="156"/>
      <c r="O32" s="156"/>
      <c r="P32" s="18"/>
      <c r="Q32" s="165"/>
    </row>
    <row r="33" spans="1:17" ht="14.25">
      <c r="B33" s="18"/>
      <c r="C33" s="18"/>
      <c r="D33" s="18"/>
      <c r="E33" s="18"/>
      <c r="F33" s="18"/>
      <c r="G33" s="18"/>
      <c r="H33" s="19"/>
      <c r="J33" s="19"/>
      <c r="K33" s="18"/>
      <c r="L33" s="18"/>
      <c r="M33" s="155"/>
      <c r="N33" s="156"/>
      <c r="O33" s="156"/>
      <c r="P33" s="18"/>
      <c r="Q33" s="165"/>
    </row>
    <row r="34" spans="1:17" ht="14.25">
      <c r="B34" s="18"/>
      <c r="C34" s="18"/>
      <c r="D34" s="18"/>
      <c r="E34" s="18"/>
      <c r="F34" s="18"/>
      <c r="G34" s="18"/>
      <c r="H34" s="19"/>
      <c r="J34" s="19"/>
      <c r="K34" s="18"/>
      <c r="L34" s="18"/>
      <c r="M34" s="155"/>
      <c r="N34" s="156"/>
      <c r="O34" s="156"/>
      <c r="P34" s="18"/>
      <c r="Q34" s="165"/>
    </row>
    <row r="35" spans="1:17" ht="14.25">
      <c r="B35" s="18"/>
      <c r="C35" s="18"/>
      <c r="D35" s="18"/>
      <c r="E35" s="18"/>
      <c r="F35" s="18"/>
      <c r="G35" s="18"/>
      <c r="H35" s="19"/>
      <c r="J35" s="19"/>
      <c r="K35" s="18"/>
      <c r="L35" s="18"/>
      <c r="M35" s="155"/>
      <c r="N35" s="156"/>
      <c r="O35" s="156"/>
      <c r="P35" s="18"/>
      <c r="Q35" s="165"/>
    </row>
    <row r="36" spans="1:17" ht="14.25">
      <c r="B36" s="18"/>
      <c r="C36" s="18"/>
      <c r="D36" s="18"/>
      <c r="E36" s="18"/>
      <c r="F36" s="18"/>
      <c r="G36" s="18"/>
      <c r="H36" s="19"/>
      <c r="J36" s="19"/>
      <c r="K36" s="18"/>
      <c r="L36" s="18"/>
      <c r="M36" s="155"/>
      <c r="N36" s="156"/>
      <c r="O36" s="156"/>
      <c r="P36" s="18"/>
      <c r="Q36" s="165"/>
    </row>
    <row r="37" spans="1:17" ht="14.25">
      <c r="B37" s="18"/>
      <c r="C37" s="18"/>
      <c r="D37" s="18"/>
      <c r="E37" s="18"/>
      <c r="F37" s="18"/>
      <c r="G37" s="18"/>
      <c r="H37" s="19"/>
      <c r="J37" s="19"/>
      <c r="K37" s="18"/>
      <c r="L37" s="18"/>
      <c r="M37" s="155"/>
      <c r="N37" s="156"/>
      <c r="O37" s="156"/>
      <c r="P37" s="156"/>
      <c r="Q37" s="165"/>
    </row>
    <row r="38" spans="1:17" ht="14.25">
      <c r="J38" s="18"/>
      <c r="K38" s="18"/>
      <c r="L38" s="18"/>
      <c r="M38" s="116"/>
      <c r="N38" s="166"/>
      <c r="O38" s="166"/>
      <c r="P38" s="166"/>
      <c r="Q38" s="167"/>
    </row>
    <row r="39" spans="1:17" ht="18.75">
      <c r="A39" s="157" t="s">
        <v>186</v>
      </c>
    </row>
    <row r="40" spans="1:17" ht="14.25">
      <c r="B40" s="18" t="s">
        <v>5</v>
      </c>
      <c r="C40" s="18"/>
      <c r="D40" s="18"/>
      <c r="E40" s="18"/>
      <c r="F40" s="18"/>
      <c r="G40" s="18"/>
      <c r="H40" s="18"/>
      <c r="I40" s="18"/>
      <c r="J40" s="18"/>
      <c r="K40" s="18"/>
      <c r="L40" s="18"/>
      <c r="M40" s="18"/>
      <c r="N40" s="18"/>
      <c r="O40" s="18"/>
      <c r="P40" s="18"/>
      <c r="Q40" s="18"/>
    </row>
    <row r="41" spans="1:17" ht="14.25">
      <c r="B41" s="18"/>
      <c r="C41" s="18"/>
      <c r="D41" s="18"/>
      <c r="E41" s="18"/>
      <c r="F41" s="18"/>
      <c r="G41" s="18"/>
      <c r="H41" s="18"/>
      <c r="I41" s="18"/>
      <c r="J41" s="18"/>
      <c r="K41" s="18"/>
      <c r="L41" s="19"/>
      <c r="M41" s="19"/>
      <c r="N41" s="19"/>
      <c r="O41" s="18"/>
      <c r="P41" s="18"/>
      <c r="Q41" s="18"/>
    </row>
    <row r="42" spans="1:17" ht="30">
      <c r="B42" s="244" t="s">
        <v>157</v>
      </c>
      <c r="C42" s="244"/>
      <c r="D42" s="244"/>
      <c r="E42" s="244"/>
      <c r="F42" s="244"/>
      <c r="G42" s="244"/>
      <c r="H42" s="244"/>
      <c r="I42" s="244"/>
      <c r="J42" s="244"/>
      <c r="K42" s="244"/>
      <c r="L42" s="244"/>
      <c r="M42" s="244"/>
      <c r="N42" s="244"/>
      <c r="O42" s="244"/>
      <c r="P42" s="244"/>
      <c r="Q42" s="244"/>
    </row>
    <row r="43" spans="1:17" ht="14.25">
      <c r="B43" s="20"/>
      <c r="C43" s="18"/>
      <c r="D43" s="20"/>
      <c r="E43" s="20"/>
      <c r="F43" s="18"/>
      <c r="G43" s="18"/>
      <c r="H43" s="18"/>
      <c r="I43" s="18"/>
      <c r="J43" s="18"/>
      <c r="K43" s="18"/>
      <c r="L43" s="18"/>
      <c r="M43" s="18"/>
      <c r="N43" s="18"/>
      <c r="O43" s="18"/>
      <c r="P43" s="18"/>
      <c r="Q43" s="18"/>
    </row>
    <row r="44" spans="1:17" ht="15">
      <c r="B44" s="214" t="s">
        <v>65</v>
      </c>
      <c r="C44" s="214" t="s">
        <v>0</v>
      </c>
      <c r="D44" s="214" t="s">
        <v>1</v>
      </c>
      <c r="E44" s="214" t="s">
        <v>2</v>
      </c>
      <c r="F44" s="223" t="str">
        <f>IF($B$67="箇所別調書及び理由書（翌債承認に係るもの）","翌年度にわたる債務負担を必要とする額","翌年度にわたる債務負担を必要とする額(今回増額分)")</f>
        <v>翌年度にわたる債務負担を必要とする額(今回増額分)</v>
      </c>
      <c r="G44" s="218" t="s">
        <v>121</v>
      </c>
      <c r="H44" s="219"/>
      <c r="I44" s="218" t="s">
        <v>63</v>
      </c>
      <c r="J44" s="219"/>
      <c r="K44" s="220" t="s">
        <v>199</v>
      </c>
      <c r="L44" s="220"/>
      <c r="M44" s="220"/>
      <c r="N44" s="220"/>
      <c r="O44" s="220"/>
      <c r="P44" s="221" t="s">
        <v>162</v>
      </c>
      <c r="Q44" s="216" t="s">
        <v>49</v>
      </c>
    </row>
    <row r="45" spans="1:17" ht="28.5">
      <c r="B45" s="215"/>
      <c r="C45" s="215"/>
      <c r="D45" s="215"/>
      <c r="E45" s="215"/>
      <c r="F45" s="224"/>
      <c r="G45" s="147" t="s">
        <v>122</v>
      </c>
      <c r="H45" s="147" t="s">
        <v>123</v>
      </c>
      <c r="I45" s="21" t="s">
        <v>47</v>
      </c>
      <c r="J45" s="22" t="s">
        <v>48</v>
      </c>
      <c r="K45" s="21" t="s">
        <v>59</v>
      </c>
      <c r="L45" s="23" t="s">
        <v>60</v>
      </c>
      <c r="M45" s="23" t="s">
        <v>61</v>
      </c>
      <c r="N45" s="23" t="s">
        <v>62</v>
      </c>
      <c r="O45" s="63" t="s">
        <v>200</v>
      </c>
      <c r="P45" s="222"/>
      <c r="Q45" s="217"/>
    </row>
    <row r="46" spans="1:17" ht="124.5" customHeight="1">
      <c r="B46" s="147">
        <v>1</v>
      </c>
      <c r="C46" s="109" t="s">
        <v>181</v>
      </c>
      <c r="D46" s="109" t="s">
        <v>180</v>
      </c>
      <c r="E46" s="109" t="s">
        <v>182</v>
      </c>
      <c r="F46" s="110">
        <v>1000000</v>
      </c>
      <c r="G46" s="111">
        <v>0</v>
      </c>
      <c r="H46" s="111">
        <v>1000000</v>
      </c>
      <c r="I46" s="104" t="s">
        <v>221</v>
      </c>
      <c r="J46" s="105" t="s">
        <v>221</v>
      </c>
      <c r="K46" s="112" t="s">
        <v>6</v>
      </c>
      <c r="L46" s="113" t="s">
        <v>183</v>
      </c>
      <c r="M46" s="113" t="s">
        <v>184</v>
      </c>
      <c r="N46" s="106">
        <v>2</v>
      </c>
      <c r="O46" s="133"/>
      <c r="P46" s="108"/>
      <c r="Q46" s="114" t="s">
        <v>225</v>
      </c>
    </row>
    <row r="47" spans="1:17" ht="14.25">
      <c r="B47" s="18"/>
      <c r="C47" s="70"/>
      <c r="D47" s="70"/>
      <c r="E47" s="70"/>
      <c r="F47" s="142"/>
      <c r="G47" s="142"/>
      <c r="H47" s="142"/>
      <c r="I47" s="142"/>
      <c r="J47" s="142"/>
      <c r="K47" s="142"/>
      <c r="L47" s="46"/>
      <c r="M47" s="46"/>
      <c r="N47" s="46"/>
      <c r="O47" s="18"/>
      <c r="P47" s="18"/>
      <c r="Q47" s="18"/>
    </row>
    <row r="48" spans="1:17" ht="14.25">
      <c r="B48" s="134" t="s">
        <v>173</v>
      </c>
      <c r="C48" s="134"/>
      <c r="D48" s="134"/>
      <c r="E48" s="134"/>
      <c r="F48" s="18"/>
      <c r="G48" s="18"/>
      <c r="H48" s="19"/>
      <c r="I48" s="19"/>
      <c r="J48" s="19"/>
      <c r="K48" s="18"/>
      <c r="L48" s="18"/>
      <c r="M48" s="148" t="s">
        <v>3</v>
      </c>
      <c r="N48" s="149"/>
      <c r="O48" s="149"/>
      <c r="P48" s="150"/>
      <c r="Q48" s="18"/>
    </row>
    <row r="49" spans="2:17" ht="14.25">
      <c r="B49" s="18"/>
      <c r="C49" s="134"/>
      <c r="D49" s="134"/>
      <c r="E49" s="134"/>
      <c r="F49" s="18"/>
      <c r="G49" s="18"/>
      <c r="H49" s="19"/>
      <c r="I49" s="19"/>
      <c r="J49" s="19"/>
      <c r="K49" s="18"/>
      <c r="L49" s="18"/>
      <c r="M49" s="141" t="s">
        <v>4</v>
      </c>
      <c r="N49" s="142"/>
      <c r="O49" s="142"/>
      <c r="P49" s="143"/>
      <c r="Q49" s="18"/>
    </row>
    <row r="50" spans="2:17" ht="14.25">
      <c r="B50" s="18"/>
      <c r="C50" s="18"/>
      <c r="D50" s="18"/>
      <c r="E50" s="18"/>
      <c r="F50" s="18"/>
      <c r="G50" s="18"/>
      <c r="H50" s="19"/>
      <c r="I50" s="19"/>
      <c r="J50" s="19"/>
      <c r="K50" s="18"/>
      <c r="L50" s="18"/>
      <c r="M50" s="116" t="s">
        <v>159</v>
      </c>
      <c r="N50" s="144"/>
      <c r="O50" s="144"/>
      <c r="P50" s="145"/>
      <c r="Q50" s="18"/>
    </row>
    <row r="65" spans="2:18" ht="18.75">
      <c r="B65" s="169" t="s">
        <v>193</v>
      </c>
    </row>
    <row r="66" spans="2:18" ht="18.75">
      <c r="B66" s="102" t="s">
        <v>163</v>
      </c>
      <c r="C66" s="103"/>
      <c r="D66" s="103"/>
      <c r="E66" s="103"/>
      <c r="F66" s="103"/>
      <c r="G66" s="103"/>
      <c r="H66" s="103"/>
      <c r="I66" s="103"/>
      <c r="J66" s="103"/>
      <c r="K66" s="103"/>
      <c r="L66" s="103"/>
      <c r="M66" s="103"/>
      <c r="N66" s="103"/>
      <c r="O66" s="103"/>
      <c r="P66" s="103"/>
      <c r="Q66" s="103"/>
    </row>
    <row r="67" spans="2:18" ht="14.25">
      <c r="B67" s="18" t="s">
        <v>5</v>
      </c>
      <c r="C67" s="18"/>
      <c r="D67" s="18"/>
      <c r="E67" s="18"/>
      <c r="F67" s="18"/>
      <c r="G67" s="18"/>
      <c r="H67" s="18"/>
      <c r="I67" s="18"/>
      <c r="J67" s="18"/>
      <c r="K67" s="18"/>
      <c r="L67" s="18"/>
      <c r="M67" s="18"/>
      <c r="N67" s="18"/>
      <c r="O67" s="18"/>
      <c r="P67" s="18"/>
      <c r="Q67" s="18"/>
    </row>
    <row r="68" spans="2:18" ht="14.25">
      <c r="B68" s="18"/>
      <c r="C68" s="18"/>
      <c r="D68" s="18"/>
      <c r="E68" s="18"/>
      <c r="F68" s="18"/>
      <c r="G68" s="18"/>
      <c r="H68" s="18"/>
      <c r="I68" s="18"/>
      <c r="J68" s="18"/>
      <c r="K68" s="18"/>
      <c r="L68" s="19"/>
      <c r="M68" s="19"/>
      <c r="N68" s="19"/>
      <c r="O68" s="18"/>
      <c r="P68" s="18"/>
      <c r="Q68" s="18"/>
    </row>
    <row r="69" spans="2:18" ht="30">
      <c r="B69" s="244" t="s">
        <v>156</v>
      </c>
      <c r="C69" s="244"/>
      <c r="D69" s="244"/>
      <c r="E69" s="244"/>
      <c r="F69" s="244"/>
      <c r="G69" s="244"/>
      <c r="H69" s="244"/>
      <c r="I69" s="244"/>
      <c r="J69" s="244"/>
      <c r="K69" s="244"/>
      <c r="L69" s="244"/>
      <c r="M69" s="244"/>
      <c r="N69" s="244"/>
      <c r="O69" s="244"/>
      <c r="P69" s="244"/>
      <c r="Q69" s="244"/>
    </row>
    <row r="70" spans="2:18" ht="14.25">
      <c r="B70" s="20" t="s">
        <v>158</v>
      </c>
      <c r="C70" s="18" t="s">
        <v>179</v>
      </c>
      <c r="D70" s="20"/>
      <c r="E70" s="20"/>
      <c r="F70" s="18"/>
      <c r="G70" s="18"/>
      <c r="H70" s="18"/>
      <c r="I70" s="18"/>
      <c r="J70" s="18"/>
      <c r="K70" s="18"/>
      <c r="L70" s="18"/>
      <c r="M70" s="18"/>
      <c r="N70" s="18"/>
      <c r="O70" s="18"/>
      <c r="P70" s="18"/>
      <c r="Q70" s="18"/>
    </row>
    <row r="71" spans="2:18" ht="15">
      <c r="B71" s="214" t="s">
        <v>65</v>
      </c>
      <c r="C71" s="214" t="s">
        <v>0</v>
      </c>
      <c r="D71" s="214" t="s">
        <v>1</v>
      </c>
      <c r="E71" s="214" t="s">
        <v>2</v>
      </c>
      <c r="F71" s="223" t="s">
        <v>160</v>
      </c>
      <c r="G71" s="218" t="s">
        <v>121</v>
      </c>
      <c r="H71" s="219"/>
      <c r="I71" s="218" t="s">
        <v>63</v>
      </c>
      <c r="J71" s="219"/>
      <c r="K71" s="220" t="s">
        <v>199</v>
      </c>
      <c r="L71" s="220"/>
      <c r="M71" s="220"/>
      <c r="N71" s="220"/>
      <c r="O71" s="220"/>
      <c r="P71" s="221" t="s">
        <v>162</v>
      </c>
      <c r="Q71" s="216" t="s">
        <v>49</v>
      </c>
    </row>
    <row r="72" spans="2:18" ht="28.5">
      <c r="B72" s="215"/>
      <c r="C72" s="215"/>
      <c r="D72" s="215"/>
      <c r="E72" s="215"/>
      <c r="F72" s="224"/>
      <c r="G72" s="95" t="s">
        <v>122</v>
      </c>
      <c r="H72" s="95" t="s">
        <v>123</v>
      </c>
      <c r="I72" s="21" t="s">
        <v>47</v>
      </c>
      <c r="J72" s="22" t="s">
        <v>48</v>
      </c>
      <c r="K72" s="21" t="s">
        <v>59</v>
      </c>
      <c r="L72" s="23" t="s">
        <v>60</v>
      </c>
      <c r="M72" s="23" t="s">
        <v>61</v>
      </c>
      <c r="N72" s="23" t="s">
        <v>62</v>
      </c>
      <c r="O72" s="63" t="s">
        <v>200</v>
      </c>
      <c r="P72" s="222"/>
      <c r="Q72" s="217"/>
    </row>
    <row r="73" spans="2:18" ht="75">
      <c r="B73" s="168"/>
      <c r="C73" s="109" t="s">
        <v>167</v>
      </c>
      <c r="D73" s="109" t="s">
        <v>168</v>
      </c>
      <c r="E73" s="109" t="s">
        <v>189</v>
      </c>
      <c r="F73" s="128">
        <v>5000000</v>
      </c>
      <c r="G73" s="111">
        <v>1000000</v>
      </c>
      <c r="H73" s="111">
        <v>3000000</v>
      </c>
      <c r="I73" s="104" t="s">
        <v>213</v>
      </c>
      <c r="J73" s="105" t="s">
        <v>223</v>
      </c>
      <c r="K73" s="112" t="s">
        <v>6</v>
      </c>
      <c r="L73" s="113" t="s">
        <v>169</v>
      </c>
      <c r="M73" s="113" t="s">
        <v>170</v>
      </c>
      <c r="N73" s="106">
        <v>5</v>
      </c>
      <c r="O73" s="107">
        <v>12</v>
      </c>
      <c r="P73" s="108"/>
      <c r="Q73" s="114"/>
    </row>
    <row r="74" spans="2:18" ht="14.25">
      <c r="B74" s="18"/>
      <c r="C74" s="70"/>
      <c r="D74" s="70"/>
      <c r="E74" s="70"/>
      <c r="F74" s="90"/>
      <c r="G74" s="90"/>
      <c r="H74" s="90"/>
      <c r="I74" s="90"/>
      <c r="J74" s="90"/>
      <c r="K74" s="90"/>
      <c r="L74" s="46"/>
      <c r="M74" s="46"/>
      <c r="N74" s="46"/>
      <c r="O74" s="18"/>
      <c r="P74" s="18"/>
      <c r="Q74" s="18"/>
    </row>
    <row r="75" spans="2:18" ht="14.25">
      <c r="B75" s="134" t="s">
        <v>173</v>
      </c>
      <c r="C75" s="134"/>
      <c r="D75" s="134"/>
      <c r="E75" s="134"/>
      <c r="F75" s="18"/>
      <c r="G75" s="18"/>
      <c r="H75" s="19"/>
      <c r="I75" s="19"/>
      <c r="J75" s="19"/>
      <c r="K75" s="18"/>
      <c r="L75" s="18"/>
      <c r="M75" s="115" t="s">
        <v>3</v>
      </c>
      <c r="N75" s="76"/>
      <c r="O75" s="76"/>
      <c r="P75" s="77"/>
      <c r="Q75" s="18"/>
    </row>
    <row r="76" spans="2:18" ht="14.25">
      <c r="B76" s="18"/>
      <c r="C76" s="89"/>
      <c r="D76" s="89"/>
      <c r="E76" s="89"/>
      <c r="F76" s="18"/>
      <c r="G76" s="18"/>
      <c r="H76" s="19"/>
      <c r="I76" s="19"/>
      <c r="J76" s="19"/>
      <c r="K76" s="18"/>
      <c r="L76" s="18"/>
      <c r="M76" s="78" t="s">
        <v>4</v>
      </c>
      <c r="N76" s="90"/>
      <c r="O76" s="90"/>
      <c r="P76" s="79"/>
      <c r="Q76" s="18"/>
    </row>
    <row r="77" spans="2:18" ht="14.25">
      <c r="B77" s="18"/>
      <c r="C77" s="18"/>
      <c r="D77" s="18"/>
      <c r="E77" s="18"/>
      <c r="F77" s="18"/>
      <c r="G77" s="18"/>
      <c r="H77" s="19"/>
      <c r="I77" s="19"/>
      <c r="J77" s="19"/>
      <c r="K77" s="18"/>
      <c r="L77" s="18"/>
      <c r="M77" s="116" t="s">
        <v>159</v>
      </c>
      <c r="N77" s="80"/>
      <c r="O77" s="80"/>
      <c r="P77" s="81"/>
      <c r="Q77" s="18"/>
    </row>
    <row r="78" spans="2:18" ht="14.25">
      <c r="B78" s="18"/>
      <c r="C78" s="18"/>
      <c r="D78" s="18"/>
      <c r="E78" s="18"/>
      <c r="F78" s="48"/>
      <c r="G78" s="48"/>
      <c r="H78" s="18"/>
      <c r="I78" s="18"/>
      <c r="J78" s="18"/>
      <c r="K78" s="18"/>
      <c r="L78" s="18"/>
      <c r="M78" s="18"/>
      <c r="N78" s="18"/>
      <c r="O78" s="18"/>
      <c r="P78" s="18"/>
      <c r="Q78" s="18"/>
    </row>
    <row r="79" spans="2:18" ht="14.25">
      <c r="B79" s="18" t="s">
        <v>152</v>
      </c>
      <c r="C79" s="18"/>
      <c r="D79" s="18"/>
      <c r="E79" s="18"/>
      <c r="F79" s="18"/>
      <c r="G79" s="18"/>
      <c r="H79" s="18"/>
      <c r="I79" s="18"/>
      <c r="J79" s="18"/>
      <c r="K79" s="18"/>
      <c r="L79" s="18"/>
      <c r="M79" s="18"/>
      <c r="N79" s="18"/>
      <c r="O79" s="18"/>
      <c r="P79" s="18"/>
      <c r="Q79" s="18"/>
    </row>
    <row r="80" spans="2:18" ht="28.5">
      <c r="B80" s="99" t="s">
        <v>65</v>
      </c>
      <c r="C80" s="99" t="s">
        <v>153</v>
      </c>
      <c r="D80" s="131" t="str">
        <f>F71</f>
        <v>翌年度にわたる債務負担を必要とする額</v>
      </c>
      <c r="E80" s="129" t="s">
        <v>154</v>
      </c>
      <c r="F80" s="130" t="s">
        <v>155</v>
      </c>
      <c r="G80" s="129" t="s">
        <v>63</v>
      </c>
      <c r="H80" s="18"/>
      <c r="I80" s="18"/>
      <c r="J80" s="18"/>
      <c r="K80" s="18"/>
      <c r="L80" s="18"/>
      <c r="M80" s="18"/>
      <c r="N80" s="18"/>
      <c r="O80" s="18"/>
      <c r="P80" s="18"/>
      <c r="Q80" s="18"/>
      <c r="R80" s="18"/>
    </row>
    <row r="81" spans="2:18" ht="14.25">
      <c r="B81" s="18" t="str">
        <f>IF(COUNTIF($B$73:$B$73,ROW(B65))&lt;&gt;0,ROW(B65),"")</f>
        <v/>
      </c>
      <c r="C81" s="31" t="str">
        <f>IFERROR(VLOOKUP(B81,$B$73:$C$73,2,0),"")</f>
        <v/>
      </c>
      <c r="D81" s="18" t="str">
        <f>IF(B81="","",SUMIF($B$71:$B$76,$B81,F$71:F$76))</f>
        <v/>
      </c>
      <c r="E81" s="18" t="str">
        <f>IF(B81="","",SUMIF($B$73:$B$73,$B81,G$73:G$73))</f>
        <v/>
      </c>
      <c r="F81" s="18" t="str">
        <f>IF(B81="","",SUMIF($B$73:$B$73,$B81,H$73:H$73))</f>
        <v/>
      </c>
      <c r="G81" s="18"/>
      <c r="H81" s="18"/>
      <c r="I81" s="18"/>
      <c r="J81" s="18"/>
      <c r="K81" s="18"/>
      <c r="L81" s="18"/>
      <c r="M81" s="18"/>
      <c r="N81" s="18"/>
      <c r="O81" s="18"/>
      <c r="P81" s="18"/>
      <c r="Q81" s="18"/>
      <c r="R81" s="18"/>
    </row>
    <row r="82" spans="2:18" ht="14.25">
      <c r="B82" s="18"/>
      <c r="C82" s="18"/>
      <c r="D82" s="18"/>
      <c r="E82" s="18"/>
      <c r="F82" s="18"/>
      <c r="G82" s="18"/>
      <c r="H82" s="18"/>
      <c r="I82" s="18"/>
      <c r="J82" s="18"/>
      <c r="K82" s="18"/>
      <c r="L82" s="18"/>
      <c r="M82" s="18"/>
      <c r="N82" s="18"/>
      <c r="O82" s="18"/>
      <c r="P82" s="18"/>
      <c r="Q82" s="18"/>
    </row>
    <row r="83" spans="2:18" ht="14.25">
      <c r="B83" s="18"/>
      <c r="C83" s="18"/>
      <c r="D83" s="18"/>
      <c r="E83" s="18"/>
      <c r="F83" s="18"/>
      <c r="G83" s="18"/>
      <c r="H83" s="18"/>
      <c r="I83" s="18"/>
      <c r="J83" s="18"/>
      <c r="K83" s="18"/>
      <c r="L83" s="18"/>
      <c r="M83" s="18"/>
      <c r="N83" s="18"/>
      <c r="O83" s="18"/>
      <c r="P83" s="18"/>
      <c r="Q83" s="18"/>
    </row>
    <row r="89" spans="2:18" ht="18.75">
      <c r="B89" s="102" t="s">
        <v>164</v>
      </c>
      <c r="C89" s="103"/>
      <c r="D89" s="103"/>
      <c r="E89" s="103"/>
      <c r="F89" s="103"/>
      <c r="G89" s="103"/>
      <c r="H89" s="103"/>
      <c r="I89" s="103"/>
      <c r="J89" s="103"/>
      <c r="K89" s="103"/>
      <c r="L89" s="103"/>
      <c r="M89" s="103"/>
      <c r="N89" s="103"/>
      <c r="O89" s="103"/>
      <c r="P89" s="103"/>
      <c r="Q89" s="103"/>
    </row>
    <row r="90" spans="2:18" ht="14.25">
      <c r="B90" s="18" t="s">
        <v>5</v>
      </c>
      <c r="C90" s="18"/>
      <c r="D90" s="18"/>
      <c r="E90" s="18"/>
      <c r="F90" s="18"/>
      <c r="G90" s="18"/>
      <c r="H90" s="18"/>
      <c r="I90" s="18"/>
      <c r="J90" s="18"/>
      <c r="K90" s="18"/>
      <c r="L90" s="18"/>
      <c r="M90" s="18"/>
      <c r="N90" s="18"/>
      <c r="O90" s="18"/>
      <c r="P90" s="18"/>
      <c r="Q90" s="18"/>
    </row>
    <row r="91" spans="2:18" ht="14.25">
      <c r="B91" s="18"/>
      <c r="C91" s="18"/>
      <c r="D91" s="18"/>
      <c r="E91" s="18"/>
      <c r="F91" s="18"/>
      <c r="G91" s="18"/>
      <c r="H91" s="18"/>
      <c r="I91" s="18"/>
      <c r="J91" s="18"/>
      <c r="K91" s="18"/>
      <c r="L91" s="19"/>
      <c r="M91" s="19"/>
      <c r="N91" s="19"/>
      <c r="O91" s="18"/>
      <c r="P91" s="18"/>
      <c r="Q91" s="18"/>
    </row>
    <row r="92" spans="2:18" ht="30">
      <c r="B92" s="244" t="s">
        <v>156</v>
      </c>
      <c r="C92" s="244"/>
      <c r="D92" s="244"/>
      <c r="E92" s="244"/>
      <c r="F92" s="244"/>
      <c r="G92" s="244"/>
      <c r="H92" s="244"/>
      <c r="I92" s="244"/>
      <c r="J92" s="244"/>
      <c r="K92" s="244"/>
      <c r="L92" s="244"/>
      <c r="M92" s="244"/>
      <c r="N92" s="244"/>
      <c r="O92" s="244"/>
      <c r="P92" s="244"/>
      <c r="Q92" s="244"/>
    </row>
    <row r="93" spans="2:18" ht="14.25">
      <c r="B93" s="20"/>
      <c r="C93" s="18"/>
      <c r="D93" s="20"/>
      <c r="E93" s="20"/>
      <c r="F93" s="18"/>
      <c r="G93" s="18"/>
      <c r="H93" s="18"/>
      <c r="I93" s="18"/>
      <c r="J93" s="18"/>
      <c r="K93" s="18"/>
      <c r="L93" s="18"/>
      <c r="M93" s="18"/>
      <c r="N93" s="18"/>
      <c r="O93" s="18"/>
      <c r="P93" s="18"/>
      <c r="Q93" s="18"/>
    </row>
    <row r="94" spans="2:18" ht="15" customHeight="1">
      <c r="B94" s="214" t="s">
        <v>65</v>
      </c>
      <c r="C94" s="214" t="s">
        <v>0</v>
      </c>
      <c r="D94" s="214" t="s">
        <v>1</v>
      </c>
      <c r="E94" s="214" t="s">
        <v>2</v>
      </c>
      <c r="F94" s="223" t="s">
        <v>160</v>
      </c>
      <c r="G94" s="218" t="s">
        <v>121</v>
      </c>
      <c r="H94" s="219"/>
      <c r="I94" s="218" t="s">
        <v>63</v>
      </c>
      <c r="J94" s="219"/>
      <c r="K94" s="220" t="s">
        <v>199</v>
      </c>
      <c r="L94" s="220"/>
      <c r="M94" s="220"/>
      <c r="N94" s="220"/>
      <c r="O94" s="220"/>
      <c r="P94" s="221" t="s">
        <v>162</v>
      </c>
      <c r="Q94" s="216" t="s">
        <v>49</v>
      </c>
    </row>
    <row r="95" spans="2:18" ht="28.5">
      <c r="B95" s="215"/>
      <c r="C95" s="215"/>
      <c r="D95" s="215"/>
      <c r="E95" s="215"/>
      <c r="F95" s="224"/>
      <c r="G95" s="95" t="s">
        <v>122</v>
      </c>
      <c r="H95" s="95" t="s">
        <v>123</v>
      </c>
      <c r="I95" s="21" t="s">
        <v>47</v>
      </c>
      <c r="J95" s="22" t="s">
        <v>48</v>
      </c>
      <c r="K95" s="21" t="s">
        <v>201</v>
      </c>
      <c r="L95" s="23" t="s">
        <v>60</v>
      </c>
      <c r="M95" s="23" t="s">
        <v>61</v>
      </c>
      <c r="N95" s="23" t="s">
        <v>62</v>
      </c>
      <c r="O95" s="63" t="s">
        <v>200</v>
      </c>
      <c r="P95" s="222"/>
      <c r="Q95" s="217"/>
    </row>
    <row r="96" spans="2:18" ht="75">
      <c r="B96" s="88">
        <v>1</v>
      </c>
      <c r="C96" s="24" t="s">
        <v>208</v>
      </c>
      <c r="D96" s="25" t="s">
        <v>168</v>
      </c>
      <c r="E96" s="173" t="s">
        <v>194</v>
      </c>
      <c r="F96" s="26">
        <v>5000000</v>
      </c>
      <c r="G96" s="27">
        <v>2000000</v>
      </c>
      <c r="H96" s="27">
        <v>3000000</v>
      </c>
      <c r="I96" s="50" t="s">
        <v>212</v>
      </c>
      <c r="J96" s="51" t="s">
        <v>223</v>
      </c>
      <c r="K96" s="28" t="s">
        <v>6</v>
      </c>
      <c r="L96" s="29" t="s">
        <v>169</v>
      </c>
      <c r="M96" s="29" t="s">
        <v>170</v>
      </c>
      <c r="N96" s="30">
        <v>5</v>
      </c>
      <c r="O96" s="117">
        <v>2</v>
      </c>
      <c r="P96" s="170"/>
      <c r="Q96" s="71"/>
    </row>
    <row r="97" spans="2:18" ht="45.75" thickBot="1">
      <c r="B97" s="121">
        <v>1</v>
      </c>
      <c r="C97" s="92"/>
      <c r="D97" s="49" t="s">
        <v>171</v>
      </c>
      <c r="E97" s="187" t="s">
        <v>202</v>
      </c>
      <c r="F97" s="33">
        <v>60000000</v>
      </c>
      <c r="G97" s="33">
        <v>24000000</v>
      </c>
      <c r="H97" s="33">
        <v>36000000</v>
      </c>
      <c r="I97" s="52" t="s">
        <v>219</v>
      </c>
      <c r="J97" s="53" t="s">
        <v>222</v>
      </c>
      <c r="K97" s="34" t="s">
        <v>6</v>
      </c>
      <c r="L97" s="35" t="s">
        <v>169</v>
      </c>
      <c r="M97" s="35" t="s">
        <v>170</v>
      </c>
      <c r="N97" s="30">
        <v>5</v>
      </c>
      <c r="O97" s="83">
        <v>12</v>
      </c>
      <c r="P97" s="85"/>
      <c r="Q97" s="71"/>
    </row>
    <row r="98" spans="2:18" ht="15.75" thickTop="1">
      <c r="B98" s="37"/>
      <c r="C98" s="38"/>
      <c r="D98" s="38" t="s">
        <v>45</v>
      </c>
      <c r="E98" s="38"/>
      <c r="F98" s="39">
        <f>SUM(F96:F97)</f>
        <v>65000000</v>
      </c>
      <c r="G98" s="39">
        <f>SUM(G96:G97)</f>
        <v>26000000</v>
      </c>
      <c r="H98" s="39">
        <f>SUM(H96:H97)</f>
        <v>39000000</v>
      </c>
      <c r="I98" s="56"/>
      <c r="J98" s="57"/>
      <c r="K98" s="40"/>
      <c r="L98" s="41"/>
      <c r="M98" s="41"/>
      <c r="N98" s="41"/>
      <c r="O98" s="42"/>
      <c r="P98" s="43"/>
      <c r="Q98" s="72"/>
    </row>
    <row r="99" spans="2:18" ht="14.25">
      <c r="B99" s="18"/>
      <c r="C99" s="44"/>
      <c r="D99" s="44"/>
      <c r="E99" s="44"/>
      <c r="F99" s="90"/>
      <c r="G99" s="90"/>
      <c r="H99" s="90"/>
      <c r="I99" s="90"/>
      <c r="J99" s="90"/>
      <c r="K99" s="90"/>
      <c r="L99" s="46"/>
      <c r="M99" s="46"/>
      <c r="N99" s="46"/>
      <c r="O99" s="18"/>
      <c r="P99" s="18"/>
      <c r="Q99" s="18"/>
    </row>
    <row r="100" spans="2:18" ht="14.25">
      <c r="B100" s="134" t="s">
        <v>173</v>
      </c>
      <c r="C100" s="134"/>
      <c r="D100" s="134"/>
      <c r="E100" s="134"/>
      <c r="F100" s="18"/>
      <c r="G100" s="18"/>
      <c r="H100" s="19"/>
      <c r="I100" s="19"/>
      <c r="J100" s="19"/>
      <c r="K100" s="18"/>
      <c r="L100" s="18"/>
      <c r="M100" s="75" t="s">
        <v>3</v>
      </c>
      <c r="N100" s="76"/>
      <c r="O100" s="76"/>
      <c r="P100" s="77"/>
      <c r="Q100" s="18"/>
    </row>
    <row r="101" spans="2:18" ht="14.25">
      <c r="B101" s="18"/>
      <c r="C101" s="89"/>
      <c r="D101" s="89"/>
      <c r="E101" s="89"/>
      <c r="F101" s="18"/>
      <c r="G101" s="18"/>
      <c r="H101" s="19"/>
      <c r="I101" s="19"/>
      <c r="J101" s="19"/>
      <c r="K101" s="18"/>
      <c r="L101" s="18"/>
      <c r="M101" s="78" t="s">
        <v>4</v>
      </c>
      <c r="N101" s="90"/>
      <c r="O101" s="90"/>
      <c r="P101" s="79"/>
      <c r="Q101" s="18"/>
    </row>
    <row r="102" spans="2:18" ht="14.25">
      <c r="B102" s="18"/>
      <c r="C102" s="18"/>
      <c r="D102" s="18"/>
      <c r="E102" s="18"/>
      <c r="F102" s="18"/>
      <c r="G102" s="18"/>
      <c r="H102" s="19"/>
      <c r="I102" s="19"/>
      <c r="J102" s="19"/>
      <c r="K102" s="18"/>
      <c r="L102" s="18"/>
      <c r="M102" s="116" t="s">
        <v>159</v>
      </c>
      <c r="N102" s="80"/>
      <c r="O102" s="80"/>
      <c r="P102" s="81"/>
      <c r="Q102" s="18"/>
    </row>
    <row r="103" spans="2:18" ht="14.25">
      <c r="B103" s="18"/>
      <c r="C103" s="18"/>
      <c r="D103" s="18"/>
      <c r="E103" s="18"/>
      <c r="F103" s="48"/>
      <c r="G103" s="48"/>
      <c r="H103" s="18"/>
      <c r="I103" s="18"/>
      <c r="J103" s="18"/>
      <c r="K103" s="18"/>
      <c r="L103" s="18"/>
      <c r="M103" s="18"/>
      <c r="N103" s="18"/>
      <c r="O103" s="18"/>
      <c r="P103" s="18"/>
      <c r="Q103" s="18"/>
    </row>
    <row r="104" spans="2:18" ht="14.25">
      <c r="B104" s="18" t="s">
        <v>152</v>
      </c>
      <c r="C104" s="18"/>
      <c r="D104" s="18"/>
      <c r="E104" s="18"/>
      <c r="F104" s="18"/>
      <c r="G104" s="18"/>
      <c r="H104" s="18"/>
      <c r="I104" s="18"/>
      <c r="J104" s="18"/>
      <c r="K104" s="18"/>
      <c r="L104" s="18"/>
      <c r="M104" s="18"/>
      <c r="N104" s="18"/>
      <c r="O104" s="18"/>
      <c r="P104" s="18"/>
      <c r="Q104" s="18"/>
    </row>
    <row r="105" spans="2:18" ht="28.5">
      <c r="B105" s="99" t="s">
        <v>65</v>
      </c>
      <c r="C105" s="99" t="s">
        <v>153</v>
      </c>
      <c r="D105" s="131" t="str">
        <f>F94</f>
        <v>翌年度にわたる債務負担を必要とする額</v>
      </c>
      <c r="E105" s="129" t="s">
        <v>154</v>
      </c>
      <c r="F105" s="130" t="s">
        <v>155</v>
      </c>
      <c r="G105" s="129" t="s">
        <v>63</v>
      </c>
      <c r="H105" s="18"/>
      <c r="I105" s="18"/>
      <c r="J105" s="18"/>
      <c r="K105" s="18"/>
      <c r="L105" s="18"/>
      <c r="M105" s="18"/>
      <c r="N105" s="18"/>
      <c r="O105" s="18"/>
      <c r="P105" s="18"/>
      <c r="Q105" s="18"/>
      <c r="R105" s="18"/>
    </row>
    <row r="106" spans="2:18" ht="28.5">
      <c r="B106" s="18">
        <f>IF(COUNTIF($B$96:$B$97,ROW(B1))&lt;&gt;0,ROW(B1),"")</f>
        <v>1</v>
      </c>
      <c r="C106" s="31" t="str">
        <f>IFERROR(VLOOKUP(B106,$B$96:$C$98,2,0),"")</f>
        <v>〇〇県地方道事業費補助（（主）〇〇線ほか１箇所分）</v>
      </c>
      <c r="D106" s="18">
        <f>IF(B106="","",SUMIF($B$96:$B$98,$B106,F$96:F$98))</f>
        <v>65000000</v>
      </c>
      <c r="E106" s="18">
        <f>IF(B106="","",SUMIF($B$96:$B$98,$B106,G$96:G$98))</f>
        <v>26000000</v>
      </c>
      <c r="F106" s="18">
        <f>IF(B106="","",SUMIF($B$96:$B$98,$B106,H$96:H$98))</f>
        <v>39000000</v>
      </c>
      <c r="G106" s="19" t="s">
        <v>223</v>
      </c>
      <c r="H106" s="18"/>
      <c r="I106" s="18"/>
      <c r="J106" s="18"/>
      <c r="K106" s="18"/>
      <c r="L106" s="18"/>
      <c r="M106" s="18"/>
      <c r="N106" s="18"/>
      <c r="O106" s="18"/>
      <c r="P106" s="18"/>
      <c r="Q106" s="18"/>
      <c r="R106" s="18"/>
    </row>
    <row r="107" spans="2:18" ht="14.25">
      <c r="B107" s="18"/>
      <c r="C107" s="18"/>
      <c r="D107" s="18"/>
      <c r="E107" s="18"/>
      <c r="F107" s="18"/>
      <c r="G107" s="18"/>
      <c r="H107" s="18"/>
      <c r="I107" s="18"/>
      <c r="J107" s="18"/>
      <c r="K107" s="18"/>
      <c r="L107" s="18"/>
      <c r="M107" s="18"/>
      <c r="N107" s="18"/>
      <c r="O107" s="18"/>
      <c r="P107" s="18"/>
      <c r="Q107" s="18"/>
    </row>
    <row r="108" spans="2:18" ht="14.25">
      <c r="B108" s="18"/>
      <c r="C108" s="18"/>
      <c r="D108" s="18"/>
      <c r="E108" s="18"/>
      <c r="F108" s="18"/>
      <c r="G108" s="18"/>
      <c r="H108" s="18"/>
      <c r="I108" s="18"/>
      <c r="J108" s="18"/>
      <c r="K108" s="18"/>
      <c r="L108" s="18"/>
      <c r="M108" s="18"/>
      <c r="N108" s="18"/>
      <c r="O108" s="18"/>
      <c r="P108" s="18"/>
      <c r="Q108" s="18"/>
    </row>
    <row r="114" spans="2:17" ht="18.75">
      <c r="B114" s="102" t="s">
        <v>165</v>
      </c>
      <c r="C114" s="103"/>
      <c r="D114" s="103"/>
      <c r="E114" s="103"/>
      <c r="F114" s="103"/>
      <c r="G114" s="103"/>
      <c r="H114" s="103"/>
      <c r="I114" s="103"/>
      <c r="J114" s="103"/>
      <c r="K114" s="103"/>
      <c r="L114" s="103"/>
      <c r="M114" s="103"/>
      <c r="N114" s="103"/>
      <c r="O114" s="103"/>
      <c r="P114" s="103"/>
      <c r="Q114" s="103"/>
    </row>
    <row r="115" spans="2:17" ht="14.25">
      <c r="B115" s="18" t="s">
        <v>5</v>
      </c>
      <c r="C115" s="18"/>
      <c r="D115" s="18"/>
      <c r="E115" s="18"/>
      <c r="F115" s="18"/>
      <c r="G115" s="18"/>
      <c r="H115" s="18"/>
      <c r="I115" s="18"/>
      <c r="J115" s="18"/>
      <c r="K115" s="18"/>
      <c r="L115" s="18"/>
      <c r="M115" s="18"/>
      <c r="N115" s="18"/>
      <c r="O115" s="18"/>
      <c r="P115" s="18"/>
      <c r="Q115" s="18"/>
    </row>
    <row r="116" spans="2:17" ht="14.25">
      <c r="B116" s="18"/>
      <c r="C116" s="18"/>
      <c r="D116" s="18"/>
      <c r="E116" s="18"/>
      <c r="F116" s="18"/>
      <c r="G116" s="18"/>
      <c r="H116" s="18"/>
      <c r="I116" s="18"/>
      <c r="J116" s="18"/>
      <c r="K116" s="18"/>
      <c r="L116" s="19"/>
      <c r="M116" s="19"/>
      <c r="N116" s="19"/>
      <c r="O116" s="18"/>
      <c r="P116" s="18"/>
      <c r="Q116" s="18"/>
    </row>
    <row r="117" spans="2:17" ht="30">
      <c r="B117" s="244" t="s">
        <v>156</v>
      </c>
      <c r="C117" s="244"/>
      <c r="D117" s="244"/>
      <c r="E117" s="244"/>
      <c r="F117" s="244"/>
      <c r="G117" s="244"/>
      <c r="H117" s="244"/>
      <c r="I117" s="244"/>
      <c r="J117" s="244"/>
      <c r="K117" s="244"/>
      <c r="L117" s="244"/>
      <c r="M117" s="244"/>
      <c r="N117" s="244"/>
      <c r="O117" s="244"/>
      <c r="P117" s="244"/>
      <c r="Q117" s="244"/>
    </row>
    <row r="118" spans="2:17" ht="14.25">
      <c r="B118" s="20"/>
      <c r="C118" s="18"/>
      <c r="D118" s="20"/>
      <c r="E118" s="20"/>
      <c r="F118" s="18"/>
      <c r="G118" s="18"/>
      <c r="H118" s="18"/>
      <c r="I118" s="18"/>
      <c r="J118" s="18"/>
      <c r="K118" s="18"/>
      <c r="L118" s="18"/>
      <c r="M118" s="18"/>
      <c r="N118" s="18"/>
      <c r="O118" s="18"/>
      <c r="P118" s="18"/>
      <c r="Q118" s="18"/>
    </row>
    <row r="119" spans="2:17" ht="15" customHeight="1">
      <c r="B119" s="214" t="s">
        <v>65</v>
      </c>
      <c r="C119" s="214" t="s">
        <v>0</v>
      </c>
      <c r="D119" s="214" t="s">
        <v>1</v>
      </c>
      <c r="E119" s="214" t="s">
        <v>2</v>
      </c>
      <c r="F119" s="223" t="s">
        <v>160</v>
      </c>
      <c r="G119" s="218" t="s">
        <v>121</v>
      </c>
      <c r="H119" s="219"/>
      <c r="I119" s="218" t="s">
        <v>63</v>
      </c>
      <c r="J119" s="219"/>
      <c r="K119" s="220" t="s">
        <v>199</v>
      </c>
      <c r="L119" s="220"/>
      <c r="M119" s="220"/>
      <c r="N119" s="220"/>
      <c r="O119" s="220"/>
      <c r="P119" s="221" t="s">
        <v>162</v>
      </c>
      <c r="Q119" s="216" t="s">
        <v>49</v>
      </c>
    </row>
    <row r="120" spans="2:17" ht="28.5">
      <c r="B120" s="215"/>
      <c r="C120" s="215"/>
      <c r="D120" s="215"/>
      <c r="E120" s="215"/>
      <c r="F120" s="224"/>
      <c r="G120" s="95" t="s">
        <v>122</v>
      </c>
      <c r="H120" s="95" t="s">
        <v>123</v>
      </c>
      <c r="I120" s="21" t="s">
        <v>47</v>
      </c>
      <c r="J120" s="22" t="s">
        <v>48</v>
      </c>
      <c r="K120" s="21" t="s">
        <v>59</v>
      </c>
      <c r="L120" s="23" t="s">
        <v>60</v>
      </c>
      <c r="M120" s="23" t="s">
        <v>61</v>
      </c>
      <c r="N120" s="23" t="s">
        <v>62</v>
      </c>
      <c r="O120" s="63" t="s">
        <v>200</v>
      </c>
      <c r="P120" s="222"/>
      <c r="Q120" s="217"/>
    </row>
    <row r="121" spans="2:17" ht="75">
      <c r="B121" s="88">
        <v>1</v>
      </c>
      <c r="C121" s="24" t="s">
        <v>208</v>
      </c>
      <c r="D121" s="25" t="s">
        <v>168</v>
      </c>
      <c r="E121" s="25" t="s">
        <v>195</v>
      </c>
      <c r="F121" s="26">
        <v>1000000</v>
      </c>
      <c r="G121" s="27">
        <v>0</v>
      </c>
      <c r="H121" s="27">
        <v>1000000</v>
      </c>
      <c r="I121" s="50" t="s">
        <v>212</v>
      </c>
      <c r="J121" s="51" t="s">
        <v>223</v>
      </c>
      <c r="K121" s="28" t="s">
        <v>6</v>
      </c>
      <c r="L121" s="29" t="s">
        <v>43</v>
      </c>
      <c r="M121" s="29" t="s">
        <v>177</v>
      </c>
      <c r="N121" s="30">
        <v>5</v>
      </c>
      <c r="O121" s="83">
        <v>12</v>
      </c>
      <c r="P121" s="84"/>
      <c r="Q121" s="71"/>
    </row>
    <row r="122" spans="2:17" ht="45">
      <c r="B122" s="120">
        <v>2</v>
      </c>
      <c r="C122" s="92"/>
      <c r="D122" s="92" t="s">
        <v>171</v>
      </c>
      <c r="E122" s="92" t="s">
        <v>197</v>
      </c>
      <c r="F122" s="100">
        <v>10000000</v>
      </c>
      <c r="G122" s="100">
        <v>0</v>
      </c>
      <c r="H122" s="100">
        <v>10000000</v>
      </c>
      <c r="I122" s="54" t="s">
        <v>218</v>
      </c>
      <c r="J122" s="55" t="s">
        <v>222</v>
      </c>
      <c r="K122" s="122" t="s">
        <v>10</v>
      </c>
      <c r="L122" s="101" t="s">
        <v>172</v>
      </c>
      <c r="M122" s="101" t="s">
        <v>87</v>
      </c>
      <c r="N122" s="36">
        <v>5</v>
      </c>
      <c r="O122" s="86">
        <v>12</v>
      </c>
      <c r="P122" s="87"/>
      <c r="Q122" s="123"/>
    </row>
    <row r="123" spans="2:17" ht="30">
      <c r="B123" s="94">
        <v>2</v>
      </c>
      <c r="C123" s="24" t="s">
        <v>209</v>
      </c>
      <c r="D123" s="25" t="s">
        <v>175</v>
      </c>
      <c r="E123" s="242" t="s">
        <v>198</v>
      </c>
      <c r="F123" s="26">
        <v>16800000</v>
      </c>
      <c r="G123" s="26">
        <v>0</v>
      </c>
      <c r="H123" s="26">
        <v>16800000</v>
      </c>
      <c r="I123" s="50" t="s">
        <v>217</v>
      </c>
      <c r="J123" s="51" t="s">
        <v>222</v>
      </c>
      <c r="K123" s="124" t="s">
        <v>6</v>
      </c>
      <c r="L123" s="29" t="s">
        <v>64</v>
      </c>
      <c r="M123" s="29" t="s">
        <v>178</v>
      </c>
      <c r="N123" s="125">
        <v>12</v>
      </c>
      <c r="O123" s="126">
        <v>1</v>
      </c>
      <c r="P123" s="136">
        <v>1</v>
      </c>
      <c r="Q123" s="93"/>
    </row>
    <row r="124" spans="2:17" ht="30.75" thickBot="1">
      <c r="B124" s="119">
        <v>2</v>
      </c>
      <c r="C124" s="92"/>
      <c r="D124" s="91" t="s">
        <v>176</v>
      </c>
      <c r="E124" s="243"/>
      <c r="F124" s="58">
        <v>15000000</v>
      </c>
      <c r="G124" s="58">
        <v>0</v>
      </c>
      <c r="H124" s="58">
        <v>15000000</v>
      </c>
      <c r="I124" s="54" t="s">
        <v>216</v>
      </c>
      <c r="J124" s="55" t="s">
        <v>222</v>
      </c>
      <c r="K124" s="59" t="s">
        <v>6</v>
      </c>
      <c r="L124" s="60" t="s">
        <v>64</v>
      </c>
      <c r="M124" s="60" t="s">
        <v>178</v>
      </c>
      <c r="N124" s="191">
        <v>3</v>
      </c>
      <c r="O124" s="86">
        <v>1</v>
      </c>
      <c r="P124" s="118">
        <v>1</v>
      </c>
      <c r="Q124" s="127"/>
    </row>
    <row r="125" spans="2:17" ht="15.75" thickTop="1">
      <c r="B125" s="37"/>
      <c r="C125" s="38"/>
      <c r="D125" s="38" t="s">
        <v>45</v>
      </c>
      <c r="E125" s="38"/>
      <c r="F125" s="39">
        <f>SUM(F121:F124)</f>
        <v>42800000</v>
      </c>
      <c r="G125" s="39">
        <f>SUM(G121:G124)</f>
        <v>0</v>
      </c>
      <c r="H125" s="39">
        <f>SUM(H121:H124)</f>
        <v>42800000</v>
      </c>
      <c r="I125" s="56"/>
      <c r="J125" s="57"/>
      <c r="K125" s="40"/>
      <c r="L125" s="41"/>
      <c r="M125" s="41"/>
      <c r="N125" s="41"/>
      <c r="O125" s="42"/>
      <c r="P125" s="43"/>
      <c r="Q125" s="138"/>
    </row>
    <row r="126" spans="2:17" ht="14.25">
      <c r="B126" s="18"/>
      <c r="C126" s="44"/>
      <c r="D126" s="44"/>
      <c r="E126" s="44"/>
      <c r="F126" s="90"/>
      <c r="G126" s="90"/>
      <c r="H126" s="90"/>
      <c r="I126" s="90"/>
      <c r="J126" s="90"/>
      <c r="K126" s="90"/>
      <c r="L126" s="46"/>
      <c r="M126" s="46"/>
      <c r="N126" s="46"/>
      <c r="O126" s="18"/>
      <c r="P126" s="18"/>
      <c r="Q126" s="18"/>
    </row>
    <row r="127" spans="2:17" ht="14.25">
      <c r="B127" s="134" t="s">
        <v>173</v>
      </c>
      <c r="C127" s="134"/>
      <c r="D127" s="134"/>
      <c r="E127" s="134"/>
      <c r="F127" s="18"/>
      <c r="G127" s="18"/>
      <c r="H127" s="19"/>
      <c r="I127" s="19"/>
      <c r="J127" s="19"/>
      <c r="K127" s="18"/>
      <c r="L127" s="18"/>
      <c r="M127" s="75" t="s">
        <v>3</v>
      </c>
      <c r="N127" s="76"/>
      <c r="O127" s="76"/>
      <c r="P127" s="77"/>
      <c r="Q127" s="18"/>
    </row>
    <row r="128" spans="2:17" ht="14.25">
      <c r="B128" s="18"/>
      <c r="C128" s="89"/>
      <c r="D128" s="89"/>
      <c r="E128" s="89"/>
      <c r="F128" s="18"/>
      <c r="G128" s="18"/>
      <c r="H128" s="19"/>
      <c r="I128" s="19"/>
      <c r="J128" s="19"/>
      <c r="K128" s="18"/>
      <c r="L128" s="18"/>
      <c r="M128" s="78" t="s">
        <v>4</v>
      </c>
      <c r="N128" s="90"/>
      <c r="O128" s="90"/>
      <c r="P128" s="79"/>
      <c r="Q128" s="18"/>
    </row>
    <row r="129" spans="2:18" ht="14.25">
      <c r="B129" s="18"/>
      <c r="C129" s="18"/>
      <c r="D129" s="18"/>
      <c r="E129" s="18"/>
      <c r="F129" s="18"/>
      <c r="G129" s="18"/>
      <c r="H129" s="19"/>
      <c r="I129" s="19"/>
      <c r="J129" s="19"/>
      <c r="K129" s="18"/>
      <c r="L129" s="18"/>
      <c r="M129" s="116" t="s">
        <v>159</v>
      </c>
      <c r="N129" s="80"/>
      <c r="O129" s="80"/>
      <c r="P129" s="81"/>
      <c r="Q129" s="18"/>
    </row>
    <row r="130" spans="2:18" ht="14.25">
      <c r="B130" s="18"/>
      <c r="C130" s="18"/>
      <c r="D130" s="18"/>
      <c r="E130" s="18"/>
      <c r="F130" s="48"/>
      <c r="G130" s="48"/>
      <c r="H130" s="18"/>
      <c r="I130" s="18"/>
      <c r="J130" s="18"/>
      <c r="K130" s="18"/>
      <c r="L130" s="18"/>
      <c r="M130" s="18"/>
      <c r="N130" s="18"/>
      <c r="O130" s="18"/>
      <c r="P130" s="18"/>
      <c r="Q130" s="18"/>
    </row>
    <row r="131" spans="2:18" ht="14.25">
      <c r="B131" s="18" t="s">
        <v>152</v>
      </c>
      <c r="C131" s="18"/>
      <c r="D131" s="18"/>
      <c r="E131" s="18"/>
      <c r="F131" s="18"/>
      <c r="G131" s="18"/>
      <c r="H131" s="18"/>
      <c r="I131" s="18"/>
      <c r="J131" s="18"/>
      <c r="K131" s="18"/>
      <c r="L131" s="18"/>
      <c r="M131" s="18"/>
      <c r="N131" s="18"/>
      <c r="O131" s="18"/>
      <c r="P131" s="18"/>
      <c r="Q131" s="18"/>
    </row>
    <row r="132" spans="2:18" ht="28.5">
      <c r="B132" s="99" t="s">
        <v>65</v>
      </c>
      <c r="C132" s="99" t="s">
        <v>153</v>
      </c>
      <c r="D132" s="131" t="str">
        <f>F119</f>
        <v>翌年度にわたる債務負担を必要とする額</v>
      </c>
      <c r="E132" s="129" t="s">
        <v>154</v>
      </c>
      <c r="F132" s="130" t="s">
        <v>155</v>
      </c>
      <c r="G132" s="129" t="s">
        <v>63</v>
      </c>
      <c r="H132" s="18"/>
      <c r="I132" s="18"/>
      <c r="J132" s="18"/>
      <c r="K132" s="18"/>
      <c r="L132" s="18"/>
      <c r="M132" s="18"/>
      <c r="N132" s="18"/>
      <c r="O132" s="18"/>
      <c r="P132" s="18"/>
      <c r="Q132" s="18"/>
      <c r="R132" s="18"/>
    </row>
    <row r="133" spans="2:18" ht="28.5">
      <c r="B133" s="194">
        <f>IF(COUNTIF($B$121:$B$124,ROW(B1))&lt;&gt;0,ROW(B1),"")</f>
        <v>1</v>
      </c>
      <c r="C133" s="195" t="str">
        <f>IFERROR(VLOOKUP(B133,$B$121:$C$124,2,0),"")</f>
        <v>〇〇県地方道事業費補助（（主）〇〇線ほか１箇所分）</v>
      </c>
      <c r="D133" s="196">
        <f>IF(B133="","",SUMIF($B$121:$B$125,$B133,F$121:F$125))</f>
        <v>1000000</v>
      </c>
      <c r="E133" s="196">
        <f>IF(B133="","",SUMIF($B$121:$B$124,$B133,G$121:G$124))</f>
        <v>0</v>
      </c>
      <c r="F133" s="196">
        <f>IF(B133="","",SUMIF($B$121:$B$124,$B133,H$121:H$124))</f>
        <v>1000000</v>
      </c>
      <c r="G133" s="197" t="s">
        <v>223</v>
      </c>
      <c r="H133" s="18"/>
      <c r="I133" s="18"/>
      <c r="J133" s="18"/>
      <c r="K133" s="18"/>
      <c r="L133" s="18"/>
      <c r="M133" s="18"/>
      <c r="N133" s="18"/>
      <c r="O133" s="18"/>
      <c r="P133" s="18"/>
      <c r="Q133" s="18"/>
      <c r="R133" s="18"/>
    </row>
    <row r="134" spans="2:18" ht="14.25">
      <c r="B134" s="198">
        <f>IF(COUNTIF($B$121:$B$124,ROW(B2))&lt;&gt;0,ROW(B2),"")</f>
        <v>2</v>
      </c>
      <c r="C134" s="199">
        <f>IFERROR(VLOOKUP(B134,$B$121:$C$124,2,0),"")</f>
        <v>0</v>
      </c>
      <c r="D134" s="200">
        <f>IF(B134="","",SUMIF($B$121:$B$125,$B134,F$121:F$125))</f>
        <v>41800000</v>
      </c>
      <c r="E134" s="200">
        <f>IF(B134="","",SUMIF($B$121:$B$124,$B134,G$121:G$124))</f>
        <v>0</v>
      </c>
      <c r="F134" s="200">
        <f>IF(B134="","",SUMIF($B$121:$B$124,$B134,H$121:H$124))</f>
        <v>41800000</v>
      </c>
      <c r="G134" s="201" t="s">
        <v>223</v>
      </c>
      <c r="H134" s="18"/>
      <c r="I134" s="18"/>
      <c r="J134" s="18"/>
      <c r="K134" s="18"/>
      <c r="L134" s="18"/>
      <c r="M134" s="18"/>
      <c r="N134" s="18"/>
      <c r="O134" s="18"/>
      <c r="P134" s="18"/>
      <c r="Q134" s="18"/>
    </row>
    <row r="135" spans="2:18" ht="14.25">
      <c r="B135" s="18" t="str">
        <f>IF(COUNTIF($B$121:$B$124,ROW(B67))&lt;&gt;0,ROW(B67),"")</f>
        <v/>
      </c>
      <c r="C135" s="31" t="str">
        <f>IFERROR(VLOOKUP(B135,$B$121:$C$124,2,0),"")</f>
        <v/>
      </c>
      <c r="D135" s="18" t="str">
        <f>IF(B135="","",SUMIF($B$121:$B$125,$B135,F$121:F$125))</f>
        <v/>
      </c>
      <c r="E135" s="18" t="str">
        <f>IF(B135="","",SUMIF($B$121:$B$124,$B135,G$121:G$124))</f>
        <v/>
      </c>
      <c r="F135" s="18" t="str">
        <f>IF(B135="","",SUMIF($B$121:$B$124,$B135,H$121:H$124))</f>
        <v/>
      </c>
      <c r="G135" s="18"/>
      <c r="H135" s="18"/>
      <c r="I135" s="18"/>
      <c r="J135" s="18"/>
      <c r="K135" s="18"/>
      <c r="L135" s="18"/>
      <c r="M135" s="18"/>
      <c r="N135" s="18"/>
      <c r="O135" s="18"/>
      <c r="P135" s="18"/>
      <c r="Q135" s="18"/>
    </row>
    <row r="144" spans="2:18" ht="18.75">
      <c r="B144" s="102" t="s">
        <v>166</v>
      </c>
      <c r="C144" s="103"/>
      <c r="D144" s="103"/>
      <c r="E144" s="103"/>
      <c r="F144" s="103"/>
      <c r="G144" s="103"/>
      <c r="H144" s="103"/>
      <c r="I144" s="103"/>
      <c r="J144" s="103"/>
      <c r="K144" s="103"/>
      <c r="L144" s="103"/>
      <c r="M144" s="103"/>
      <c r="N144" s="103"/>
      <c r="O144" s="103"/>
      <c r="P144" s="103"/>
      <c r="Q144" s="103"/>
    </row>
    <row r="145" spans="2:18" ht="14.25">
      <c r="B145" s="18" t="s">
        <v>5</v>
      </c>
      <c r="C145" s="18"/>
      <c r="D145" s="18"/>
      <c r="E145" s="18"/>
      <c r="F145" s="18"/>
      <c r="G145" s="18"/>
      <c r="H145" s="18"/>
      <c r="I145" s="18"/>
      <c r="J145" s="18"/>
      <c r="K145" s="18"/>
      <c r="L145" s="18"/>
      <c r="M145" s="18"/>
      <c r="N145" s="18"/>
      <c r="O145" s="18"/>
      <c r="P145" s="18"/>
      <c r="Q145" s="18"/>
    </row>
    <row r="146" spans="2:18" ht="14.25">
      <c r="B146" s="18"/>
      <c r="C146" s="18"/>
      <c r="D146" s="18"/>
      <c r="E146" s="18"/>
      <c r="F146" s="18"/>
      <c r="G146" s="18"/>
      <c r="H146" s="18"/>
      <c r="I146" s="18"/>
      <c r="J146" s="18"/>
      <c r="K146" s="18"/>
      <c r="L146" s="19"/>
      <c r="M146" s="19"/>
      <c r="N146" s="19"/>
      <c r="O146" s="18"/>
      <c r="P146" s="18"/>
      <c r="Q146" s="18"/>
    </row>
    <row r="147" spans="2:18" ht="30">
      <c r="B147" s="244" t="s">
        <v>157</v>
      </c>
      <c r="C147" s="244"/>
      <c r="D147" s="244"/>
      <c r="E147" s="244"/>
      <c r="F147" s="244"/>
      <c r="G147" s="244"/>
      <c r="H147" s="244"/>
      <c r="I147" s="244"/>
      <c r="J147" s="244"/>
      <c r="K147" s="244"/>
      <c r="L147" s="244"/>
      <c r="M147" s="244"/>
      <c r="N147" s="244"/>
      <c r="O147" s="244"/>
      <c r="P147" s="244"/>
      <c r="Q147" s="244"/>
    </row>
    <row r="148" spans="2:18" ht="14.25">
      <c r="B148" s="20"/>
      <c r="C148" s="18"/>
      <c r="D148" s="20"/>
      <c r="E148" s="20"/>
      <c r="F148" s="18"/>
      <c r="G148" s="18"/>
      <c r="H148" s="18"/>
      <c r="I148" s="18"/>
      <c r="J148" s="18"/>
      <c r="K148" s="18"/>
      <c r="L148" s="18"/>
      <c r="M148" s="18"/>
      <c r="N148" s="18"/>
      <c r="O148" s="18"/>
      <c r="P148" s="18"/>
      <c r="Q148" s="18"/>
    </row>
    <row r="149" spans="2:18" ht="15">
      <c r="B149" s="214" t="s">
        <v>65</v>
      </c>
      <c r="C149" s="214" t="s">
        <v>0</v>
      </c>
      <c r="D149" s="214" t="s">
        <v>1</v>
      </c>
      <c r="E149" s="214" t="s">
        <v>2</v>
      </c>
      <c r="F149" s="223" t="str">
        <f>IF($B$67="箇所別調書及び理由書（翌債承認に係るもの）","翌年度にわたる債務負担を必要とする額","翌年度にわたる債務負担を必要とする額(今回増額分)")</f>
        <v>翌年度にわたる債務負担を必要とする額(今回増額分)</v>
      </c>
      <c r="G149" s="218" t="s">
        <v>121</v>
      </c>
      <c r="H149" s="219"/>
      <c r="I149" s="218" t="s">
        <v>63</v>
      </c>
      <c r="J149" s="219"/>
      <c r="K149" s="220" t="s">
        <v>199</v>
      </c>
      <c r="L149" s="220"/>
      <c r="M149" s="220"/>
      <c r="N149" s="220"/>
      <c r="O149" s="220"/>
      <c r="P149" s="221" t="s">
        <v>162</v>
      </c>
      <c r="Q149" s="216" t="s">
        <v>49</v>
      </c>
    </row>
    <row r="150" spans="2:18" ht="28.5">
      <c r="B150" s="215"/>
      <c r="C150" s="215"/>
      <c r="D150" s="215"/>
      <c r="E150" s="215"/>
      <c r="F150" s="224"/>
      <c r="G150" s="95" t="s">
        <v>122</v>
      </c>
      <c r="H150" s="95" t="s">
        <v>123</v>
      </c>
      <c r="I150" s="21" t="s">
        <v>47</v>
      </c>
      <c r="J150" s="22" t="s">
        <v>48</v>
      </c>
      <c r="K150" s="21" t="s">
        <v>59</v>
      </c>
      <c r="L150" s="23" t="s">
        <v>60</v>
      </c>
      <c r="M150" s="23" t="s">
        <v>61</v>
      </c>
      <c r="N150" s="23" t="s">
        <v>62</v>
      </c>
      <c r="O150" s="63" t="s">
        <v>200</v>
      </c>
      <c r="P150" s="222"/>
      <c r="Q150" s="217"/>
    </row>
    <row r="151" spans="2:18" ht="105">
      <c r="B151" s="95">
        <v>1</v>
      </c>
      <c r="C151" s="109" t="s">
        <v>181</v>
      </c>
      <c r="D151" s="109" t="s">
        <v>180</v>
      </c>
      <c r="E151" s="109" t="s">
        <v>182</v>
      </c>
      <c r="F151" s="110">
        <v>1000000</v>
      </c>
      <c r="G151" s="111">
        <v>0</v>
      </c>
      <c r="H151" s="111">
        <v>1000000</v>
      </c>
      <c r="I151" s="104" t="s">
        <v>222</v>
      </c>
      <c r="J151" s="105" t="s">
        <v>222</v>
      </c>
      <c r="K151" s="112" t="s">
        <v>6</v>
      </c>
      <c r="L151" s="113" t="s">
        <v>183</v>
      </c>
      <c r="M151" s="113" t="s">
        <v>184</v>
      </c>
      <c r="N151" s="106">
        <v>2</v>
      </c>
      <c r="O151" s="133"/>
      <c r="P151" s="108"/>
      <c r="Q151" s="114" t="s">
        <v>224</v>
      </c>
    </row>
    <row r="152" spans="2:18" ht="14.25">
      <c r="B152" s="18"/>
      <c r="C152" s="70"/>
      <c r="D152" s="70"/>
      <c r="E152" s="70"/>
      <c r="F152" s="90"/>
      <c r="G152" s="90"/>
      <c r="H152" s="90"/>
      <c r="I152" s="90"/>
      <c r="J152" s="90"/>
      <c r="K152" s="90"/>
      <c r="L152" s="46"/>
      <c r="M152" s="46"/>
      <c r="N152" s="46"/>
      <c r="O152" s="18"/>
      <c r="P152" s="18"/>
      <c r="Q152" s="18"/>
    </row>
    <row r="153" spans="2:18" ht="14.25">
      <c r="B153" s="134" t="s">
        <v>173</v>
      </c>
      <c r="C153" s="134"/>
      <c r="D153" s="134"/>
      <c r="E153" s="134"/>
      <c r="F153" s="18"/>
      <c r="G153" s="18"/>
      <c r="H153" s="19"/>
      <c r="I153" s="19"/>
      <c r="J153" s="19"/>
      <c r="K153" s="18"/>
      <c r="L153" s="18"/>
      <c r="M153" s="75" t="s">
        <v>3</v>
      </c>
      <c r="N153" s="76"/>
      <c r="O153" s="76"/>
      <c r="P153" s="77"/>
      <c r="Q153" s="18"/>
    </row>
    <row r="154" spans="2:18" ht="14.25">
      <c r="B154" s="18"/>
      <c r="C154" s="89"/>
      <c r="D154" s="89"/>
      <c r="E154" s="89"/>
      <c r="F154" s="18"/>
      <c r="G154" s="18"/>
      <c r="H154" s="19"/>
      <c r="I154" s="19"/>
      <c r="J154" s="19"/>
      <c r="K154" s="18"/>
      <c r="L154" s="18"/>
      <c r="M154" s="78" t="s">
        <v>4</v>
      </c>
      <c r="N154" s="90"/>
      <c r="O154" s="90"/>
      <c r="P154" s="79"/>
      <c r="Q154" s="18"/>
    </row>
    <row r="155" spans="2:18" ht="14.25">
      <c r="B155" s="18"/>
      <c r="C155" s="18"/>
      <c r="D155" s="18"/>
      <c r="E155" s="18"/>
      <c r="F155" s="18"/>
      <c r="G155" s="18"/>
      <c r="H155" s="19"/>
      <c r="I155" s="19"/>
      <c r="J155" s="19"/>
      <c r="K155" s="18"/>
      <c r="L155" s="18"/>
      <c r="M155" s="116" t="s">
        <v>159</v>
      </c>
      <c r="N155" s="80"/>
      <c r="O155" s="80"/>
      <c r="P155" s="81"/>
      <c r="Q155" s="18"/>
    </row>
    <row r="156" spans="2:18" ht="14.25">
      <c r="B156" s="18"/>
      <c r="C156" s="18"/>
      <c r="D156" s="18"/>
      <c r="E156" s="18"/>
      <c r="F156" s="48"/>
      <c r="G156" s="48"/>
      <c r="H156" s="18"/>
      <c r="I156" s="18"/>
      <c r="J156" s="18"/>
      <c r="K156" s="18"/>
      <c r="L156" s="18"/>
      <c r="M156" s="18"/>
      <c r="N156" s="18"/>
      <c r="O156" s="18"/>
      <c r="P156" s="18"/>
      <c r="Q156" s="18"/>
    </row>
    <row r="157" spans="2:18" ht="14.25">
      <c r="B157" s="18" t="s">
        <v>152</v>
      </c>
      <c r="C157" s="18"/>
      <c r="D157" s="18"/>
      <c r="E157" s="18"/>
      <c r="F157" s="18"/>
      <c r="G157" s="18"/>
      <c r="H157" s="18"/>
      <c r="I157" s="18"/>
      <c r="J157" s="18"/>
      <c r="K157" s="18"/>
      <c r="L157" s="18"/>
      <c r="M157" s="18"/>
      <c r="N157" s="18"/>
      <c r="O157" s="18"/>
      <c r="P157" s="18"/>
      <c r="Q157" s="18"/>
    </row>
    <row r="158" spans="2:18" ht="44.45" customHeight="1">
      <c r="B158" s="99" t="s">
        <v>65</v>
      </c>
      <c r="C158" s="99" t="s">
        <v>153</v>
      </c>
      <c r="D158" s="131" t="str">
        <f>F149</f>
        <v>翌年度にわたる債務負担を必要とする額(今回増額分)</v>
      </c>
      <c r="E158" s="129" t="s">
        <v>154</v>
      </c>
      <c r="F158" s="130" t="s">
        <v>155</v>
      </c>
      <c r="G158" s="129" t="s">
        <v>63</v>
      </c>
      <c r="H158" s="18"/>
      <c r="I158" s="18"/>
      <c r="J158" s="18"/>
      <c r="K158" s="18"/>
      <c r="L158" s="18"/>
      <c r="M158" s="18"/>
      <c r="N158" s="18"/>
      <c r="O158" s="18"/>
      <c r="P158" s="18"/>
      <c r="Q158" s="18"/>
      <c r="R158" s="18"/>
    </row>
    <row r="159" spans="2:18" ht="28.5">
      <c r="B159" s="18">
        <f>IF(COUNTIF($B$151:$B$153,ROW(B1))&lt;&gt;0,ROW(B1),"")</f>
        <v>1</v>
      </c>
      <c r="C159" s="31" t="str">
        <f>IFERROR(VLOOKUP(B159,$B$151:$C$151,2,0),"")</f>
        <v>政府情報システム整備費（〇〇システムの機能拡充経費）</v>
      </c>
      <c r="D159" s="18">
        <f>IF(B159="","",SUMIF($B$151:$B$151,$B159,F$151:F$151))</f>
        <v>1000000</v>
      </c>
      <c r="E159" s="18">
        <f>IF(B159="","",SUMIF($B$151:$B$151,$B159,G$151:G$151))</f>
        <v>0</v>
      </c>
      <c r="F159" s="18">
        <f>IF(B159="","",SUMIF($B$151:$B$151,$B159,H$151:H$151))</f>
        <v>1000000</v>
      </c>
      <c r="G159" s="19" t="s">
        <v>223</v>
      </c>
      <c r="H159" s="18"/>
      <c r="I159" s="18"/>
      <c r="J159" s="18"/>
      <c r="K159" s="18"/>
      <c r="L159" s="18"/>
      <c r="M159" s="18"/>
      <c r="N159" s="18"/>
      <c r="O159" s="18"/>
      <c r="P159" s="18"/>
      <c r="Q159" s="18"/>
      <c r="R159" s="18"/>
    </row>
    <row r="160" spans="2:18" ht="14.25">
      <c r="B160" s="18"/>
      <c r="C160" s="18" t="str">
        <f>IFERROR(VLOOKUP(B160,$B$71:$C$73,2,0),"")</f>
        <v/>
      </c>
      <c r="D160" s="18"/>
      <c r="E160" s="18" t="str">
        <f>IF(B160="","",SUMIF($B$71:$B$73,$B160,G$71:G$73))</f>
        <v/>
      </c>
      <c r="F160" s="18" t="str">
        <f>IF(B160="","",SUMIF($B$71:$B$73,$B160,H$71:H$73))</f>
        <v/>
      </c>
      <c r="G160" s="18"/>
      <c r="H160" s="18"/>
      <c r="I160" s="18"/>
      <c r="J160" s="18"/>
      <c r="K160" s="18"/>
      <c r="L160" s="18"/>
      <c r="M160" s="18"/>
      <c r="N160" s="18"/>
      <c r="O160" s="18"/>
      <c r="P160" s="18"/>
      <c r="Q160" s="18"/>
      <c r="R160" s="18"/>
    </row>
    <row r="161" spans="2:18" ht="14.25">
      <c r="B161" s="18" t="str">
        <f>IF(COUNTIF($B$71:$B$73,ROW(#REF!))&lt;&gt;0,ROW(#REF!),"")</f>
        <v/>
      </c>
      <c r="C161" s="18" t="str">
        <f>IFERROR(VLOOKUP(B161,$B$71:$C$73,2,0),"")</f>
        <v/>
      </c>
      <c r="D161" s="18"/>
      <c r="E161" s="18" t="str">
        <f>IF(B161="","",SUMIF($B$71:$B$73,$B161,G$71:G$73))</f>
        <v/>
      </c>
      <c r="F161" s="18" t="str">
        <f>IF(B161="","",SUMIF($B$71:$B$73,$B161,H$71:H$73))</f>
        <v/>
      </c>
      <c r="G161" s="18"/>
      <c r="H161" s="18"/>
      <c r="I161" s="18"/>
      <c r="J161" s="18"/>
      <c r="K161" s="18"/>
      <c r="L161" s="18"/>
      <c r="M161" s="18"/>
      <c r="N161" s="18"/>
      <c r="O161" s="18"/>
      <c r="P161" s="18"/>
      <c r="Q161" s="18"/>
      <c r="R161" s="18"/>
    </row>
  </sheetData>
  <mergeCells count="67">
    <mergeCell ref="B42:Q42"/>
    <mergeCell ref="B44:B45"/>
    <mergeCell ref="C44:C45"/>
    <mergeCell ref="D44:D45"/>
    <mergeCell ref="E44:E45"/>
    <mergeCell ref="F44:F45"/>
    <mergeCell ref="G44:H44"/>
    <mergeCell ref="I44:J44"/>
    <mergeCell ref="K44:O44"/>
    <mergeCell ref="P44:P45"/>
    <mergeCell ref="Q44:Q45"/>
    <mergeCell ref="B4:Q4"/>
    <mergeCell ref="B6:B7"/>
    <mergeCell ref="C6:C7"/>
    <mergeCell ref="D6:D7"/>
    <mergeCell ref="E6:E7"/>
    <mergeCell ref="F6:F7"/>
    <mergeCell ref="G6:H6"/>
    <mergeCell ref="I6:J6"/>
    <mergeCell ref="K6:O6"/>
    <mergeCell ref="P6:P7"/>
    <mergeCell ref="Q6:Q7"/>
    <mergeCell ref="B69:Q69"/>
    <mergeCell ref="B71:B72"/>
    <mergeCell ref="C71:C72"/>
    <mergeCell ref="D71:D72"/>
    <mergeCell ref="E71:E72"/>
    <mergeCell ref="F71:F72"/>
    <mergeCell ref="G71:H71"/>
    <mergeCell ref="I71:J71"/>
    <mergeCell ref="K71:O71"/>
    <mergeCell ref="P71:P72"/>
    <mergeCell ref="Q71:Q72"/>
    <mergeCell ref="B92:Q92"/>
    <mergeCell ref="B94:B95"/>
    <mergeCell ref="C94:C95"/>
    <mergeCell ref="D94:D95"/>
    <mergeCell ref="E94:E95"/>
    <mergeCell ref="F94:F95"/>
    <mergeCell ref="G94:H94"/>
    <mergeCell ref="I94:J94"/>
    <mergeCell ref="K94:O94"/>
    <mergeCell ref="P94:P95"/>
    <mergeCell ref="Q94:Q95"/>
    <mergeCell ref="B117:Q117"/>
    <mergeCell ref="B119:B120"/>
    <mergeCell ref="C119:C120"/>
    <mergeCell ref="D119:D120"/>
    <mergeCell ref="E119:E120"/>
    <mergeCell ref="F119:F120"/>
    <mergeCell ref="G119:H119"/>
    <mergeCell ref="I119:J119"/>
    <mergeCell ref="K119:O119"/>
    <mergeCell ref="P119:P120"/>
    <mergeCell ref="Q119:Q120"/>
    <mergeCell ref="E123:E124"/>
    <mergeCell ref="B147:Q147"/>
    <mergeCell ref="B149:B150"/>
    <mergeCell ref="C149:C150"/>
    <mergeCell ref="D149:D150"/>
    <mergeCell ref="E149:E150"/>
    <mergeCell ref="F149:F150"/>
    <mergeCell ref="G149:H149"/>
    <mergeCell ref="I149:J149"/>
    <mergeCell ref="K149:O149"/>
    <mergeCell ref="P149:P150"/>
    <mergeCell ref="Q149:Q150"/>
  </mergeCells>
  <phoneticPr fontId="2"/>
  <dataValidations count="7">
    <dataValidation type="list" allowBlank="1" showInputMessage="1" showErrorMessage="1" sqref="B69 B92 B117 B147 B4 B42" xr:uid="{2DB7A252-3F50-495E-8F40-EC91F1A7C299}">
      <formula1>"箇所別調書及び理由書（翌債承認に係るもの）,箇所別調書及び理由書（翌債承認に係るもの）(変更の分)"</formula1>
    </dataValidation>
    <dataValidation type="list" allowBlank="1" showInputMessage="1" sqref="Q151 Q73 Q96:Q98 Q121:Q125 Q46 Q8:Q11" xr:uid="{2533A39C-2372-46C5-8FE1-CB74CBE24F8F}">
      <formula1>備考</formula1>
    </dataValidation>
    <dataValidation type="list" allowBlank="1" showInputMessage="1" showErrorMessage="1" sqref="L73 L96:L97 L151 L121:L124 L46 L8:L10" xr:uid="{CB169D19-80DE-4CF2-8FBB-9909AE98EA26}">
      <formula1>INDIRECT(K8)</formula1>
    </dataValidation>
    <dataValidation type="whole" imeMode="disabled" allowBlank="1" showInputMessage="1" showErrorMessage="1" errorTitle="入力エラー" error="1-12までの数値のみ入力してください。" sqref="O73 O96:O97 O121:O124 O151 O8:O10 O46" xr:uid="{5B24AB87-E6BF-440F-AB4E-AD45EC083CC5}">
      <formula1>1</formula1>
      <formula2>24</formula2>
    </dataValidation>
    <dataValidation type="list" allowBlank="1" showInputMessage="1" sqref="K73 K96:K97 K121:K124 K151 K8:K10 K46" xr:uid="{CC350580-1DC5-4354-A447-BA16E291DD11}">
      <formula1>繰越事由</formula1>
    </dataValidation>
    <dataValidation allowBlank="1" showInputMessage="1" sqref="P73 P96:P97 P121:P124 P151 P8:P10 P46" xr:uid="{5D0FCD6A-0AAC-46D8-A5F6-C1C9D766A456}"/>
    <dataValidation type="whole" imeMode="disabled" allowBlank="1" showInputMessage="1" showErrorMessage="1" errorTitle="入力エラー" error="1-12までの数値のみ入力してください。" sqref="N73 N96:N97 N121:N124 N151 N8:N10 N46" xr:uid="{23D596D8-62D8-4C0A-B7E7-7DAB26A8A287}">
      <formula1>1</formula1>
      <formula2>12</formula2>
    </dataValidation>
  </dataValidations>
  <pageMargins left="0.7" right="0.7" top="0.75" bottom="0.75" header="0.3" footer="0.3"/>
  <pageSetup paperSize="9" scale="37" fitToWidth="2" fitToHeight="0" orientation="landscape" r:id="rId1"/>
  <rowBreaks count="2" manualBreakCount="2">
    <brk id="64" max="16" man="1"/>
    <brk id="11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1AED-9817-4CF8-9D32-8CF9984CCB24}">
  <sheetPr>
    <tabColor rgb="FFFFFF00"/>
    <pageSetUpPr fitToPage="1"/>
  </sheetPr>
  <dimension ref="A1:AV1073"/>
  <sheetViews>
    <sheetView zoomScale="85" zoomScaleNormal="85" zoomScaleSheetLayoutView="85" workbookViewId="0">
      <selection activeCell="A2" sqref="A2"/>
    </sheetView>
  </sheetViews>
  <sheetFormatPr defaultRowHeight="13.5" outlineLevelCol="1"/>
  <cols>
    <col min="1" max="1" width="15.75" style="154" bestFit="1" customWidth="1"/>
    <col min="2" max="2" width="9.625" style="154" hidden="1" customWidth="1" outlineLevel="1"/>
    <col min="3" max="3" width="14.875" style="154" hidden="1" customWidth="1" outlineLevel="1"/>
    <col min="4" max="4" width="16.125" style="154" hidden="1" customWidth="1" outlineLevel="1"/>
    <col min="5" max="5" width="14.875" style="154" hidden="1" customWidth="1" outlineLevel="1"/>
    <col min="6" max="6" width="18.375" style="154" hidden="1" customWidth="1" outlineLevel="1"/>
    <col min="7" max="7" width="10.5" style="154" hidden="1" customWidth="1" outlineLevel="1"/>
    <col min="8" max="8" width="22.75" style="154" hidden="1" customWidth="1" outlineLevel="1"/>
    <col min="9" max="9" width="17.125" style="154" hidden="1" customWidth="1" outlineLevel="1"/>
    <col min="10" max="10" width="40.625" style="154" hidden="1" customWidth="1" outlineLevel="1"/>
    <col min="11" max="11" width="13.875" style="154" hidden="1" customWidth="1" outlineLevel="1"/>
    <col min="12" max="12" width="10" style="154" hidden="1" customWidth="1" outlineLevel="1"/>
    <col min="13" max="13" width="18.375" style="154" hidden="1" customWidth="1" outlineLevel="1"/>
    <col min="14" max="14" width="9.625" style="154" hidden="1" customWidth="1" outlineLevel="1"/>
    <col min="15" max="15" width="13.875" style="154" hidden="1" customWidth="1" outlineLevel="1"/>
    <col min="16" max="16" width="9.625" style="154" hidden="1" customWidth="1" outlineLevel="1"/>
    <col min="17" max="17" width="18.375" style="154" hidden="1" customWidth="1" outlineLevel="1"/>
    <col min="18" max="18" width="9.625" style="154" hidden="1" customWidth="1" outlineLevel="1"/>
    <col min="19" max="19" width="12.75" style="154" hidden="1" customWidth="1" outlineLevel="1"/>
    <col min="20" max="20" width="11.75" style="154" hidden="1" customWidth="1" outlineLevel="1"/>
    <col min="21" max="21" width="12.75" style="154" hidden="1" customWidth="1" outlineLevel="1"/>
    <col min="22" max="22" width="56" style="154" hidden="1" customWidth="1" outlineLevel="1" collapsed="1"/>
    <col min="23" max="23" width="12.75" style="154" hidden="1" customWidth="1" outlineLevel="1"/>
    <col min="24" max="24" width="62.625" style="154" hidden="1" customWidth="1" outlineLevel="1" collapsed="1"/>
    <col min="25" max="25" width="14.875" style="154" hidden="1" customWidth="1" outlineLevel="1"/>
    <col min="26" max="26" width="13.875" style="154" hidden="1" customWidth="1" outlineLevel="1" collapsed="1"/>
    <col min="27" max="27" width="76.125" style="154" bestFit="1" customWidth="1" collapsed="1"/>
    <col min="28" max="28" width="26.625" style="154" hidden="1" customWidth="1" outlineLevel="1"/>
    <col min="29" max="29" width="28.375" style="154" customWidth="1" collapsed="1"/>
    <col min="30" max="30" width="13.875" style="154" hidden="1" customWidth="1" outlineLevel="1"/>
    <col min="31" max="31" width="20.5" style="154" customWidth="1" collapsed="1"/>
    <col min="32" max="32" width="12.25" hidden="1" customWidth="1" outlineLevel="1"/>
    <col min="33" max="43" width="8.75" hidden="1" customWidth="1" outlineLevel="1"/>
    <col min="44" max="44" width="8.75" customWidth="1" collapsed="1"/>
    <col min="46" max="46" width="11.75" bestFit="1" customWidth="1"/>
    <col min="47" max="47" width="22.875" bestFit="1" customWidth="1"/>
    <col min="48" max="48" width="13.875" bestFit="1" customWidth="1"/>
  </cols>
  <sheetData>
    <row r="1" spans="1:48" ht="27">
      <c r="A1" s="153" t="s">
        <v>88</v>
      </c>
      <c r="B1" s="153" t="s">
        <v>89</v>
      </c>
      <c r="C1" s="153" t="s">
        <v>90</v>
      </c>
      <c r="D1" s="153" t="s">
        <v>91</v>
      </c>
      <c r="E1" s="153" t="s">
        <v>92</v>
      </c>
      <c r="F1" s="153" t="s">
        <v>93</v>
      </c>
      <c r="G1" s="153" t="s">
        <v>94</v>
      </c>
      <c r="H1" s="153" t="s">
        <v>95</v>
      </c>
      <c r="I1" s="153" t="s">
        <v>96</v>
      </c>
      <c r="J1" s="153" t="s">
        <v>97</v>
      </c>
      <c r="K1" s="153" t="s">
        <v>98</v>
      </c>
      <c r="L1" s="153" t="s">
        <v>99</v>
      </c>
      <c r="M1" s="153" t="s">
        <v>100</v>
      </c>
      <c r="N1" s="153" t="s">
        <v>101</v>
      </c>
      <c r="O1" s="153" t="s">
        <v>102</v>
      </c>
      <c r="P1" s="153" t="s">
        <v>103</v>
      </c>
      <c r="Q1" s="153" t="s">
        <v>104</v>
      </c>
      <c r="R1" s="153" t="s">
        <v>105</v>
      </c>
      <c r="S1" s="153" t="s">
        <v>106</v>
      </c>
      <c r="T1" s="153" t="s">
        <v>107</v>
      </c>
      <c r="U1" s="153" t="s">
        <v>108</v>
      </c>
      <c r="V1" s="153" t="s">
        <v>109</v>
      </c>
      <c r="W1" s="153" t="s">
        <v>110</v>
      </c>
      <c r="X1" s="153" t="s">
        <v>111</v>
      </c>
      <c r="Y1" s="153" t="s">
        <v>112</v>
      </c>
      <c r="Z1" s="153" t="s">
        <v>113</v>
      </c>
      <c r="AA1" s="153" t="s">
        <v>114</v>
      </c>
      <c r="AB1" s="153" t="s">
        <v>115</v>
      </c>
      <c r="AC1" s="153" t="s">
        <v>124</v>
      </c>
      <c r="AD1" s="153" t="s">
        <v>125</v>
      </c>
      <c r="AE1" s="153" t="s">
        <v>126</v>
      </c>
      <c r="AF1" s="13" t="s">
        <v>127</v>
      </c>
      <c r="AG1" s="13" t="s">
        <v>128</v>
      </c>
      <c r="AH1" s="13" t="s">
        <v>129</v>
      </c>
      <c r="AI1" s="13" t="s">
        <v>130</v>
      </c>
      <c r="AJ1" s="13" t="s">
        <v>131</v>
      </c>
      <c r="AK1" s="13" t="s">
        <v>132</v>
      </c>
      <c r="AL1" s="13" t="s">
        <v>116</v>
      </c>
      <c r="AM1" s="13" t="s">
        <v>133</v>
      </c>
      <c r="AN1" s="13" t="s">
        <v>134</v>
      </c>
      <c r="AO1" s="13" t="s">
        <v>117</v>
      </c>
      <c r="AP1" s="13" t="s">
        <v>118</v>
      </c>
      <c r="AQ1" s="13" t="s">
        <v>119</v>
      </c>
      <c r="AR1" s="13"/>
      <c r="AT1" s="14" t="s">
        <v>120</v>
      </c>
      <c r="AU1" s="14" t="s">
        <v>137</v>
      </c>
      <c r="AV1" s="14" t="s">
        <v>135</v>
      </c>
    </row>
    <row r="2" spans="1:48">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3"/>
      <c r="AG2" s="13"/>
      <c r="AH2" s="13"/>
      <c r="AI2" s="13"/>
      <c r="AJ2" s="13"/>
      <c r="AK2" s="13"/>
      <c r="AL2" s="13"/>
      <c r="AM2" s="13"/>
      <c r="AN2" s="13"/>
      <c r="AO2" s="13"/>
      <c r="AP2" s="13"/>
      <c r="AQ2" s="13"/>
      <c r="AR2" s="13"/>
      <c r="AT2" s="97"/>
      <c r="AU2" s="98"/>
      <c r="AV2" s="98"/>
    </row>
    <row r="3" spans="1:48">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3"/>
      <c r="AG3" s="13"/>
      <c r="AH3" s="13"/>
      <c r="AI3" s="13"/>
      <c r="AJ3" s="13"/>
      <c r="AK3" s="13"/>
      <c r="AL3" s="13"/>
      <c r="AM3" s="13"/>
      <c r="AN3" s="13"/>
      <c r="AO3" s="13"/>
      <c r="AP3" s="13"/>
      <c r="AQ3" s="13"/>
      <c r="AR3" s="13"/>
      <c r="AT3" s="73" t="str" cm="1">
        <f t="array" ref="AT3">_xlfn.IFS(AA3="","",COUNTIF('箇所別調書及び理由書（翌債）'!B:B,CSV貼り付け!AA3)&gt;0,"〇",COUNTIF('箇所別調書及び理由書（翌債）'!B:B,CSV貼り付け!AA3)=0,"×")</f>
        <v/>
      </c>
      <c r="AU3" s="73" t="str">
        <f>IF(AA3="","",IFERROR(IF(AC3-VLOOKUP($AA3,'箇所別調書及び理由書（翌債）'!$B$24:$E$1024,3,0)=0,"〇","×"),"×"))</f>
        <v/>
      </c>
      <c r="AV3" s="73" t="str">
        <f>IF(AA3="","",IFERROR(IF(AE3-VLOOKUP($AA3,'箇所別調書及び理由書（翌債）'!$B$24:$E$1024,4,0)=0,"〇","×"),"×"))</f>
        <v/>
      </c>
    </row>
    <row r="4" spans="1:48">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3"/>
      <c r="AG4" s="13"/>
      <c r="AH4" s="13"/>
      <c r="AI4" s="13"/>
      <c r="AJ4" s="13"/>
      <c r="AK4" s="13"/>
      <c r="AL4" s="13"/>
      <c r="AM4" s="13"/>
      <c r="AN4" s="13"/>
      <c r="AO4" s="13"/>
      <c r="AP4" s="13"/>
      <c r="AQ4" s="13"/>
      <c r="AR4" s="13"/>
      <c r="AT4" s="73" t="str" cm="1">
        <f t="array" ref="AT4">_xlfn.IFS(AA4="","",COUNTIF('箇所別調書及び理由書（翌債）'!B:B,CSV貼り付け!AA4)&gt;0,"〇",COUNTIF('箇所別調書及び理由書（翌債）'!B:B,CSV貼り付け!AA4)=0,"×")</f>
        <v/>
      </c>
      <c r="AU4" s="73" t="str">
        <f>IF(AA4="","",IFERROR(IF(AC4-VLOOKUP($AA4,'箇所別調書及び理由書（翌債）'!$B$24:$E$1024,3,0)=0,"〇","×"),"×"))</f>
        <v/>
      </c>
      <c r="AV4" s="73" t="str">
        <f>IF(AA4="","",IFERROR(IF(AE4-VLOOKUP($AA4,'箇所別調書及び理由書（翌債）'!$B$24:$E$1024,4,0)=0,"〇","×"),"×"))</f>
        <v/>
      </c>
    </row>
    <row r="5" spans="1:48">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3"/>
      <c r="AG5" s="13"/>
      <c r="AH5" s="13"/>
      <c r="AI5" s="13"/>
      <c r="AJ5" s="13"/>
      <c r="AK5" s="13"/>
      <c r="AL5" s="13"/>
      <c r="AM5" s="13"/>
      <c r="AN5" s="13"/>
      <c r="AO5" s="13"/>
      <c r="AP5" s="13"/>
      <c r="AQ5" s="13"/>
      <c r="AR5" s="13"/>
      <c r="AT5" s="73" t="str" cm="1">
        <f t="array" ref="AT5">_xlfn.IFS(AA5="","",COUNTIF('箇所別調書及び理由書（翌債）'!B:B,CSV貼り付け!AA5)&gt;0,"〇",COUNTIF('箇所別調書及び理由書（翌債）'!B:B,CSV貼り付け!AA5)=0,"×")</f>
        <v/>
      </c>
      <c r="AU5" s="73" t="str">
        <f>IF(AA5="","",IFERROR(IF(AC5-VLOOKUP($AA5,'箇所別調書及び理由書（翌債）'!$B$24:$E$1024,3,0)=0,"〇","×"),"×"))</f>
        <v/>
      </c>
      <c r="AV5" s="73" t="str">
        <f>IF(AA5="","",IFERROR(IF(AE5-VLOOKUP($AA5,'箇所別調書及び理由書（翌債）'!$B$24:$E$1024,4,0)=0,"〇","×"),"×"))</f>
        <v/>
      </c>
    </row>
    <row r="6" spans="1:48">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3"/>
      <c r="AG6" s="13"/>
      <c r="AH6" s="13"/>
      <c r="AI6" s="13"/>
      <c r="AJ6" s="13"/>
      <c r="AK6" s="13"/>
      <c r="AL6" s="13"/>
      <c r="AM6" s="13"/>
      <c r="AN6" s="13"/>
      <c r="AO6" s="13"/>
      <c r="AP6" s="13"/>
      <c r="AQ6" s="13"/>
      <c r="AR6" s="13"/>
      <c r="AT6" s="73" t="str" cm="1">
        <f t="array" ref="AT6">_xlfn.IFS(AA6="","",COUNTIF('箇所別調書及び理由書（翌債）'!B:B,CSV貼り付け!AA6)&gt;0,"〇",COUNTIF('箇所別調書及び理由書（翌債）'!B:B,CSV貼り付け!AA6)=0,"×")</f>
        <v/>
      </c>
      <c r="AU6" s="73" t="str">
        <f>IF(AA6="","",IFERROR(IF(AC6-VLOOKUP($AA6,'箇所別調書及び理由書（翌債）'!$B$24:$E$1024,3,0)=0,"〇","×"),"×"))</f>
        <v/>
      </c>
      <c r="AV6" s="73" t="str">
        <f>IF(AA6="","",IFERROR(IF(AE6-VLOOKUP($AA6,'箇所別調書及び理由書（翌債）'!$B$24:$E$1024,4,0)=0,"〇","×"),"×"))</f>
        <v/>
      </c>
    </row>
    <row r="7" spans="1:48">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3"/>
      <c r="AG7" s="13"/>
      <c r="AH7" s="13"/>
      <c r="AI7" s="13"/>
      <c r="AJ7" s="13"/>
      <c r="AK7" s="13"/>
      <c r="AL7" s="13"/>
      <c r="AM7" s="13"/>
      <c r="AN7" s="13"/>
      <c r="AO7" s="13"/>
      <c r="AP7" s="13"/>
      <c r="AQ7" s="13"/>
      <c r="AR7" s="13"/>
      <c r="AT7" s="73" t="str" cm="1">
        <f t="array" ref="AT7">_xlfn.IFS(AA7="","",COUNTIF('箇所別調書及び理由書（翌債）'!B:B,CSV貼り付け!AA7)&gt;0,"〇",COUNTIF('箇所別調書及び理由書（翌債）'!B:B,CSV貼り付け!AA7)=0,"×")</f>
        <v/>
      </c>
      <c r="AU7" s="73" t="str">
        <f>IF(AA7="","",IFERROR(IF(AC7-VLOOKUP($AA7,'箇所別調書及び理由書（翌債）'!$B$24:$E$1024,3,0)=0,"〇","×"),"×"))</f>
        <v/>
      </c>
      <c r="AV7" s="73" t="str">
        <f>IF(AA7="","",IFERROR(IF(AE7-VLOOKUP($AA7,'箇所別調書及び理由書（翌債）'!$B$24:$E$1024,4,0)=0,"〇","×"),"×"))</f>
        <v/>
      </c>
    </row>
    <row r="8" spans="1:48">
      <c r="A8" s="153"/>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3"/>
      <c r="AG8" s="13"/>
      <c r="AH8" s="13"/>
      <c r="AI8" s="13"/>
      <c r="AJ8" s="13"/>
      <c r="AK8" s="13"/>
      <c r="AL8" s="13"/>
      <c r="AM8" s="13"/>
      <c r="AN8" s="13"/>
      <c r="AO8" s="13"/>
      <c r="AP8" s="13"/>
      <c r="AQ8" s="13"/>
      <c r="AR8" s="13"/>
      <c r="AT8" s="73" t="str" cm="1">
        <f t="array" ref="AT8">_xlfn.IFS(AA8="","",COUNTIF('箇所別調書及び理由書（翌債）'!B:B,CSV貼り付け!AA8)&gt;0,"〇",COUNTIF('箇所別調書及び理由書（翌債）'!B:B,CSV貼り付け!AA8)=0,"×")</f>
        <v/>
      </c>
      <c r="AU8" s="73" t="str">
        <f>IF(AA8="","",IFERROR(IF(AC8-VLOOKUP($AA8,'箇所別調書及び理由書（翌債）'!$B$24:$E$1024,3,0)=0,"〇","×"),"×"))</f>
        <v/>
      </c>
      <c r="AV8" s="73" t="str">
        <f>IF(AA8="","",IFERROR(IF(AE8-VLOOKUP($AA8,'箇所別調書及び理由書（翌債）'!$B$24:$E$1024,4,0)=0,"〇","×"),"×"))</f>
        <v/>
      </c>
    </row>
    <row r="9" spans="1:48">
      <c r="A9" s="153"/>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3"/>
      <c r="AG9" s="13"/>
      <c r="AH9" s="13"/>
      <c r="AI9" s="13"/>
      <c r="AJ9" s="13"/>
      <c r="AK9" s="13"/>
      <c r="AL9" s="13"/>
      <c r="AM9" s="13"/>
      <c r="AN9" s="13"/>
      <c r="AO9" s="13"/>
      <c r="AP9" s="13"/>
      <c r="AQ9" s="13"/>
      <c r="AR9" s="13"/>
      <c r="AT9" s="73" t="str" cm="1">
        <f t="array" ref="AT9">_xlfn.IFS(AA9="","",COUNTIF('箇所別調書及び理由書（翌債）'!B:B,CSV貼り付け!AA9)&gt;0,"〇",COUNTIF('箇所別調書及び理由書（翌債）'!B:B,CSV貼り付け!AA9)=0,"×")</f>
        <v/>
      </c>
      <c r="AU9" s="73" t="str">
        <f>IF(AA9="","",IFERROR(IF(AC9-VLOOKUP($AA9,'箇所別調書及び理由書（翌債）'!$B$24:$E$1024,3,0)=0,"〇","×"),"×"))</f>
        <v/>
      </c>
      <c r="AV9" s="73" t="str">
        <f>IF(AA9="","",IFERROR(IF(AE9-VLOOKUP($AA9,'箇所別調書及び理由書（翌債）'!$B$24:$E$1024,4,0)=0,"〇","×"),"×"))</f>
        <v/>
      </c>
    </row>
    <row r="10" spans="1:48">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3"/>
      <c r="AG10" s="13"/>
      <c r="AH10" s="13"/>
      <c r="AI10" s="13"/>
      <c r="AJ10" s="13"/>
      <c r="AK10" s="13"/>
      <c r="AL10" s="13"/>
      <c r="AM10" s="13"/>
      <c r="AN10" s="13"/>
      <c r="AO10" s="13"/>
      <c r="AP10" s="13"/>
      <c r="AQ10" s="13"/>
      <c r="AR10" s="13"/>
      <c r="AT10" s="73" t="str" cm="1">
        <f t="array" ref="AT10">_xlfn.IFS(AA10="","",COUNTIF('箇所別調書及び理由書（翌債）'!B:B,CSV貼り付け!AA10)&gt;0,"〇",COUNTIF('箇所別調書及び理由書（翌債）'!B:B,CSV貼り付け!AA10)=0,"×")</f>
        <v/>
      </c>
      <c r="AU10" s="73" t="str">
        <f>IF(AA10="","",IFERROR(IF(AC10-VLOOKUP($AA10,'箇所別調書及び理由書（翌債）'!$B$24:$E$1024,3,0)=0,"〇","×"),"×"))</f>
        <v/>
      </c>
      <c r="AV10" s="73" t="str">
        <f>IF(AA10="","",IFERROR(IF(AE10-VLOOKUP($AA10,'箇所別調書及び理由書（翌債）'!$B$24:$E$1024,4,0)=0,"〇","×"),"×"))</f>
        <v/>
      </c>
    </row>
    <row r="11" spans="1:48">
      <c r="A11" s="153"/>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3"/>
      <c r="AG11" s="13"/>
      <c r="AH11" s="13"/>
      <c r="AI11" s="13"/>
      <c r="AJ11" s="13"/>
      <c r="AK11" s="13"/>
      <c r="AL11" s="13"/>
      <c r="AM11" s="13"/>
      <c r="AN11" s="13"/>
      <c r="AO11" s="13"/>
      <c r="AP11" s="13"/>
      <c r="AQ11" s="13"/>
      <c r="AR11" s="13"/>
      <c r="AT11" s="73" t="str" cm="1">
        <f t="array" ref="AT11">_xlfn.IFS(AA11="","",COUNTIF('箇所別調書及び理由書（翌債）'!B:B,CSV貼り付け!AA11)&gt;0,"〇",COUNTIF('箇所別調書及び理由書（翌債）'!B:B,CSV貼り付け!AA11)=0,"×")</f>
        <v/>
      </c>
      <c r="AU11" s="73" t="str">
        <f>IF(AA11="","",IFERROR(IF(AC11-VLOOKUP($AA11,'箇所別調書及び理由書（翌債）'!$B$24:$E$1024,3,0)=0,"〇","×"),"×"))</f>
        <v/>
      </c>
      <c r="AV11" s="73" t="str">
        <f>IF(AA11="","",IFERROR(IF(AE11-VLOOKUP($AA11,'箇所別調書及び理由書（翌債）'!$B$24:$E$1024,4,0)=0,"〇","×"),"×"))</f>
        <v/>
      </c>
    </row>
    <row r="12" spans="1:48">
      <c r="A12" s="153"/>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3"/>
      <c r="AG12" s="13"/>
      <c r="AH12" s="13"/>
      <c r="AI12" s="13"/>
      <c r="AJ12" s="13"/>
      <c r="AK12" s="13"/>
      <c r="AL12" s="13"/>
      <c r="AM12" s="13"/>
      <c r="AN12" s="13"/>
      <c r="AO12" s="13"/>
      <c r="AP12" s="13"/>
      <c r="AQ12" s="13"/>
      <c r="AR12" s="13"/>
      <c r="AT12" s="73" t="str" cm="1">
        <f t="array" ref="AT12">_xlfn.IFS(AA12="","",COUNTIF('箇所別調書及び理由書（翌債）'!B:B,CSV貼り付け!AA12)&gt;0,"〇",COUNTIF('箇所別調書及び理由書（翌債）'!B:B,CSV貼り付け!AA12)=0,"×")</f>
        <v/>
      </c>
      <c r="AU12" s="73" t="str">
        <f>IF(AA12="","",IFERROR(IF(AC12-VLOOKUP($AA12,'箇所別調書及び理由書（翌債）'!$B$24:$E$1024,3,0)=0,"〇","×"),"×"))</f>
        <v/>
      </c>
      <c r="AV12" s="73" t="str">
        <f>IF(AA12="","",IFERROR(IF(AE12-VLOOKUP($AA12,'箇所別調書及び理由書（翌債）'!$B$24:$E$1024,4,0)=0,"〇","×"),"×"))</f>
        <v/>
      </c>
    </row>
    <row r="13" spans="1:48">
      <c r="A13" s="153"/>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3"/>
      <c r="AG13" s="13"/>
      <c r="AH13" s="13"/>
      <c r="AI13" s="13"/>
      <c r="AJ13" s="13"/>
      <c r="AK13" s="13"/>
      <c r="AL13" s="13"/>
      <c r="AM13" s="13"/>
      <c r="AN13" s="13"/>
      <c r="AO13" s="13"/>
      <c r="AP13" s="13"/>
      <c r="AQ13" s="13"/>
      <c r="AR13" s="13"/>
      <c r="AT13" s="73" t="str" cm="1">
        <f t="array" ref="AT13">_xlfn.IFS(AA13="","",COUNTIF('箇所別調書及び理由書（翌債）'!B:B,CSV貼り付け!AA13)&gt;0,"〇",COUNTIF('箇所別調書及び理由書（翌債）'!B:B,CSV貼り付け!AA13)=0,"×")</f>
        <v/>
      </c>
      <c r="AU13" s="73" t="str">
        <f>IF(AA13="","",IFERROR(IF(AC13-VLOOKUP($AA13,'箇所別調書及び理由書（翌債）'!$B$24:$E$1024,3,0)=0,"〇","×"),"×"))</f>
        <v/>
      </c>
      <c r="AV13" s="73" t="str">
        <f>IF(AA13="","",IFERROR(IF(AE13-VLOOKUP($AA13,'箇所別調書及び理由書（翌債）'!$B$24:$E$1024,4,0)=0,"〇","×"),"×"))</f>
        <v/>
      </c>
    </row>
    <row r="14" spans="1:48">
      <c r="A14" s="153"/>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3"/>
      <c r="AG14" s="13"/>
      <c r="AH14" s="13"/>
      <c r="AI14" s="13"/>
      <c r="AJ14" s="13"/>
      <c r="AK14" s="13"/>
      <c r="AL14" s="13"/>
      <c r="AM14" s="13"/>
      <c r="AN14" s="13"/>
      <c r="AO14" s="13"/>
      <c r="AP14" s="13"/>
      <c r="AQ14" s="13"/>
      <c r="AR14" s="13"/>
      <c r="AT14" s="73" t="str" cm="1">
        <f t="array" ref="AT14">_xlfn.IFS(AA14="","",COUNTIF('箇所別調書及び理由書（翌債）'!B:B,CSV貼り付け!AA14)&gt;0,"〇",COUNTIF('箇所別調書及び理由書（翌債）'!B:B,CSV貼り付け!AA14)=0,"×")</f>
        <v/>
      </c>
      <c r="AU14" s="73" t="str">
        <f>IF(AA14="","",IFERROR(IF(AC14-VLOOKUP($AA14,'箇所別調書及び理由書（翌債）'!$B$24:$E$1024,3,0)=0,"〇","×"),"×"))</f>
        <v/>
      </c>
      <c r="AV14" s="73" t="str">
        <f>IF(AA14="","",IFERROR(IF(AE14-VLOOKUP($AA14,'箇所別調書及び理由書（翌債）'!$B$24:$E$1024,4,0)=0,"〇","×"),"×"))</f>
        <v/>
      </c>
    </row>
    <row r="15" spans="1:48">
      <c r="A15" s="153"/>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3"/>
      <c r="AG15" s="13"/>
      <c r="AH15" s="13"/>
      <c r="AI15" s="13"/>
      <c r="AJ15" s="13"/>
      <c r="AK15" s="13"/>
      <c r="AL15" s="13"/>
      <c r="AM15" s="13"/>
      <c r="AN15" s="13"/>
      <c r="AO15" s="13"/>
      <c r="AP15" s="13"/>
      <c r="AQ15" s="13"/>
      <c r="AR15" s="13"/>
      <c r="AT15" s="73" t="str" cm="1">
        <f t="array" ref="AT15">_xlfn.IFS(AA15="","",COUNTIF('箇所別調書及び理由書（翌債）'!B:B,CSV貼り付け!AA15)&gt;0,"〇",COUNTIF('箇所別調書及び理由書（翌債）'!B:B,CSV貼り付け!AA15)=0,"×")</f>
        <v/>
      </c>
      <c r="AU15" s="73" t="str">
        <f>IF(AA15="","",IFERROR(IF(AC15-VLOOKUP($AA15,'箇所別調書及び理由書（翌債）'!$B$24:$E$1024,3,0)=0,"〇","×"),"×"))</f>
        <v/>
      </c>
      <c r="AV15" s="73" t="str">
        <f>IF(AA15="","",IFERROR(IF(AE15-VLOOKUP($AA15,'箇所別調書及び理由書（翌債）'!$B$24:$E$1024,4,0)=0,"〇","×"),"×"))</f>
        <v/>
      </c>
    </row>
    <row r="16" spans="1:48">
      <c r="AT16" s="73" t="str" cm="1">
        <f t="array" ref="AT16">_xlfn.IFS(AA16="","",COUNTIF('箇所別調書及び理由書（翌債）'!B:B,CSV貼り付け!AA16)&gt;0,"〇",COUNTIF('箇所別調書及び理由書（翌債）'!B:B,CSV貼り付け!AA16)=0,"×")</f>
        <v/>
      </c>
      <c r="AU16" s="73" t="str">
        <f>IF(AA16="","",IFERROR(IF(AC16-VLOOKUP($AA16,'箇所別調書及び理由書（翌債）'!$B$24:$E$1024,3,0)=0,"〇","×"),"×"))</f>
        <v/>
      </c>
      <c r="AV16" s="73" t="str">
        <f>IF(AA16="","",IFERROR(IF(AE16-VLOOKUP($AA16,'箇所別調書及び理由書（翌債）'!$B$24:$E$1024,4,0)=0,"〇","×"),"×"))</f>
        <v/>
      </c>
    </row>
    <row r="17" spans="46:48">
      <c r="AT17" s="73" t="str" cm="1">
        <f t="array" ref="AT17">_xlfn.IFS(AA17="","",COUNTIF('箇所別調書及び理由書（翌債）'!B:B,CSV貼り付け!AA17)&gt;0,"〇",COUNTIF('箇所別調書及び理由書（翌債）'!B:B,CSV貼り付け!AA17)=0,"×")</f>
        <v/>
      </c>
      <c r="AU17" s="73" t="str">
        <f>IF(AA17="","",IFERROR(IF(AC17-VLOOKUP($AA17,'箇所別調書及び理由書（翌債）'!$B$24:$E$1024,3,0)=0,"〇","×"),"×"))</f>
        <v/>
      </c>
      <c r="AV17" s="73" t="str">
        <f>IF(AA17="","",IFERROR(IF(AE17-VLOOKUP($AA17,'箇所別調書及び理由書（翌債）'!$B$24:$E$1024,4,0)=0,"〇","×"),"×"))</f>
        <v/>
      </c>
    </row>
    <row r="18" spans="46:48">
      <c r="AT18" s="73" t="str" cm="1">
        <f t="array" ref="AT18">_xlfn.IFS(AA18="","",COUNTIF('箇所別調書及び理由書（翌債）'!B:B,CSV貼り付け!AA18)&gt;0,"〇",COUNTIF('箇所別調書及び理由書（翌債）'!B:B,CSV貼り付け!AA18)=0,"×")</f>
        <v/>
      </c>
      <c r="AU18" s="73" t="str">
        <f>IF(AA18="","",IFERROR(IF(AC18-VLOOKUP($AA18,'箇所別調書及び理由書（翌債）'!$B$24:$E$1024,3,0)=0,"〇","×"),"×"))</f>
        <v/>
      </c>
      <c r="AV18" s="73" t="str">
        <f>IF(AA18="","",IFERROR(IF(AE18-VLOOKUP($AA18,'箇所別調書及び理由書（翌債）'!$B$24:$E$1024,4,0)=0,"〇","×"),"×"))</f>
        <v/>
      </c>
    </row>
    <row r="19" spans="46:48">
      <c r="AT19" s="73" t="str" cm="1">
        <f t="array" ref="AT19">_xlfn.IFS(AA19="","",COUNTIF('箇所別調書及び理由書（翌債）'!B:B,CSV貼り付け!AA19)&gt;0,"〇",COUNTIF('箇所別調書及び理由書（翌債）'!B:B,CSV貼り付け!AA19)=0,"×")</f>
        <v/>
      </c>
      <c r="AU19" s="73" t="str">
        <f>IF(AA19="","",IFERROR(IF(AC19-VLOOKUP($AA19,'箇所別調書及び理由書（翌債）'!$B$24:$E$1024,3,0)=0,"〇","×"),"×"))</f>
        <v/>
      </c>
      <c r="AV19" s="73" t="str">
        <f>IF(AA19="","",IFERROR(IF(AE19-VLOOKUP($AA19,'箇所別調書及び理由書（翌債）'!$B$24:$E$1024,4,0)=0,"〇","×"),"×"))</f>
        <v/>
      </c>
    </row>
    <row r="20" spans="46:48">
      <c r="AT20" s="73" t="str" cm="1">
        <f t="array" ref="AT20">_xlfn.IFS(AA20="","",COUNTIF('箇所別調書及び理由書（翌債）'!B:B,CSV貼り付け!AA20)&gt;0,"〇",COUNTIF('箇所別調書及び理由書（翌債）'!B:B,CSV貼り付け!AA20)=0,"×")</f>
        <v/>
      </c>
      <c r="AU20" s="73" t="str">
        <f>IF(AA20="","",IFERROR(IF(AC20-VLOOKUP($AA20,'箇所別調書及び理由書（翌債）'!$B$24:$E$1024,3,0)=0,"〇","×"),"×"))</f>
        <v/>
      </c>
      <c r="AV20" s="73" t="str">
        <f>IF(AA20="","",IFERROR(IF(AE20-VLOOKUP($AA20,'箇所別調書及び理由書（翌債）'!$B$24:$E$1024,4,0)=0,"〇","×"),"×"))</f>
        <v/>
      </c>
    </row>
    <row r="21" spans="46:48">
      <c r="AT21" s="73" t="str" cm="1">
        <f t="array" ref="AT21">_xlfn.IFS(AA21="","",COUNTIF('箇所別調書及び理由書（翌債）'!B:B,CSV貼り付け!AA21)&gt;0,"〇",COUNTIF('箇所別調書及び理由書（翌債）'!B:B,CSV貼り付け!AA21)=0,"×")</f>
        <v/>
      </c>
      <c r="AU21" s="73" t="str">
        <f>IF(AA21="","",IFERROR(IF(AC21-VLOOKUP($AA21,'箇所別調書及び理由書（翌債）'!$B$24:$E$1024,3,0)=0,"〇","×"),"×"))</f>
        <v/>
      </c>
      <c r="AV21" s="73" t="str">
        <f>IF(AA21="","",IFERROR(IF(AE21-VLOOKUP($AA21,'箇所別調書及び理由書（翌債）'!$B$24:$E$1024,4,0)=0,"〇","×"),"×"))</f>
        <v/>
      </c>
    </row>
    <row r="22" spans="46:48">
      <c r="AT22" s="73" t="str" cm="1">
        <f t="array" ref="AT22">_xlfn.IFS(AA22="","",COUNTIF('箇所別調書及び理由書（翌債）'!B:B,CSV貼り付け!AA22)&gt;0,"〇",COUNTIF('箇所別調書及び理由書（翌債）'!B:B,CSV貼り付け!AA22)=0,"×")</f>
        <v/>
      </c>
      <c r="AU22" s="73" t="str">
        <f>IF(AA22="","",IFERROR(IF(AC22-VLOOKUP($AA22,'箇所別調書及び理由書（翌債）'!$B$24:$E$1024,3,0)=0,"〇","×"),"×"))</f>
        <v/>
      </c>
      <c r="AV22" s="73" t="str">
        <f>IF(AA22="","",IFERROR(IF(AE22-VLOOKUP($AA22,'箇所別調書及び理由書（翌債）'!$B$24:$E$1024,4,0)=0,"〇","×"),"×"))</f>
        <v/>
      </c>
    </row>
    <row r="23" spans="46:48">
      <c r="AT23" s="73" t="str" cm="1">
        <f t="array" ref="AT23">_xlfn.IFS(AA23="","",COUNTIF('箇所別調書及び理由書（翌債）'!B:B,CSV貼り付け!AA23)&gt;0,"〇",COUNTIF('箇所別調書及び理由書（翌債）'!B:B,CSV貼り付け!AA23)=0,"×")</f>
        <v/>
      </c>
      <c r="AU23" s="73" t="str">
        <f>IF(AA23="","",IFERROR(IF(AC23-VLOOKUP($AA23,'箇所別調書及び理由書（翌債）'!$B$24:$E$1024,3,0)=0,"〇","×"),"×"))</f>
        <v/>
      </c>
      <c r="AV23" s="73" t="str">
        <f>IF(AA23="","",IFERROR(IF(AE23-VLOOKUP($AA23,'箇所別調書及び理由書（翌債）'!$B$24:$E$1024,4,0)=0,"〇","×"),"×"))</f>
        <v/>
      </c>
    </row>
    <row r="24" spans="46:48">
      <c r="AT24" s="73" t="str" cm="1">
        <f t="array" ref="AT24">_xlfn.IFS(AA24="","",COUNTIF('箇所別調書及び理由書（翌債）'!B:B,CSV貼り付け!AA24)&gt;0,"〇",COUNTIF('箇所別調書及び理由書（翌債）'!B:B,CSV貼り付け!AA24)=0,"×")</f>
        <v/>
      </c>
      <c r="AU24" s="73" t="str">
        <f>IF(AA24="","",IFERROR(IF(AC24-VLOOKUP($AA24,'箇所別調書及び理由書（翌債）'!$B$24:$E$1024,3,0)=0,"〇","×"),"×"))</f>
        <v/>
      </c>
      <c r="AV24" s="73" t="str">
        <f>IF(AA24="","",IFERROR(IF(AE24-VLOOKUP($AA24,'箇所別調書及び理由書（翌債）'!$B$24:$E$1024,4,0)=0,"〇","×"),"×"))</f>
        <v/>
      </c>
    </row>
    <row r="25" spans="46:48">
      <c r="AT25" s="73" t="str" cm="1">
        <f t="array" ref="AT25">_xlfn.IFS(AA25="","",COUNTIF('箇所別調書及び理由書（翌債）'!B:B,CSV貼り付け!AA25)&gt;0,"〇",COUNTIF('箇所別調書及び理由書（翌債）'!B:B,CSV貼り付け!AA25)=0,"×")</f>
        <v/>
      </c>
      <c r="AU25" s="73" t="str">
        <f>IF(AA25="","",IFERROR(IF(AC25-VLOOKUP($AA25,'箇所別調書及び理由書（翌債）'!$B$24:$E$1024,3,0)=0,"〇","×"),"×"))</f>
        <v/>
      </c>
      <c r="AV25" s="73" t="str">
        <f>IF(AA25="","",IFERROR(IF(AE25-VLOOKUP($AA25,'箇所別調書及び理由書（翌債）'!$B$24:$E$1024,4,0)=0,"〇","×"),"×"))</f>
        <v/>
      </c>
    </row>
    <row r="26" spans="46:48">
      <c r="AT26" s="73" t="str" cm="1">
        <f t="array" ref="AT26">_xlfn.IFS(AA26="","",COUNTIF('箇所別調書及び理由書（翌債）'!B:B,CSV貼り付け!AA26)&gt;0,"〇",COUNTIF('箇所別調書及び理由書（翌債）'!B:B,CSV貼り付け!AA26)=0,"×")</f>
        <v/>
      </c>
      <c r="AU26" s="73" t="str">
        <f>IF(AA26="","",IFERROR(IF(AC26-VLOOKUP($AA26,'箇所別調書及び理由書（翌債）'!$B$24:$E$1024,3,0)=0,"〇","×"),"×"))</f>
        <v/>
      </c>
      <c r="AV26" s="73" t="str">
        <f>IF(AA26="","",IFERROR(IF(AE26-VLOOKUP($AA26,'箇所別調書及び理由書（翌債）'!$B$24:$E$1024,4,0)=0,"〇","×"),"×"))</f>
        <v/>
      </c>
    </row>
    <row r="27" spans="46:48">
      <c r="AT27" s="73" t="str" cm="1">
        <f t="array" ref="AT27">_xlfn.IFS(AA27="","",COUNTIF('箇所別調書及び理由書（翌債）'!B:B,CSV貼り付け!AA27)&gt;0,"〇",COUNTIF('箇所別調書及び理由書（翌債）'!B:B,CSV貼り付け!AA27)=0,"×")</f>
        <v/>
      </c>
      <c r="AU27" s="73" t="str">
        <f>IF(AA27="","",IFERROR(IF(AC27-VLOOKUP($AA27,'箇所別調書及び理由書（翌債）'!$B$24:$E$1024,3,0)=0,"〇","×"),"×"))</f>
        <v/>
      </c>
      <c r="AV27" s="73" t="str">
        <f>IF(AA27="","",IFERROR(IF(AE27-VLOOKUP($AA27,'箇所別調書及び理由書（翌債）'!$B$24:$E$1024,4,0)=0,"〇","×"),"×"))</f>
        <v/>
      </c>
    </row>
    <row r="28" spans="46:48">
      <c r="AT28" s="73" t="str" cm="1">
        <f t="array" ref="AT28">_xlfn.IFS(AA28="","",COUNTIF('箇所別調書及び理由書（翌債）'!B:B,CSV貼り付け!AA28)&gt;0,"〇",COUNTIF('箇所別調書及び理由書（翌債）'!B:B,CSV貼り付け!AA28)=0,"×")</f>
        <v/>
      </c>
      <c r="AU28" s="73" t="str">
        <f>IF(AA28="","",IFERROR(IF(AC28-VLOOKUP($AA28,'箇所別調書及び理由書（翌債）'!$B$24:$E$1024,3,0)=0,"〇","×"),"×"))</f>
        <v/>
      </c>
      <c r="AV28" s="73" t="str">
        <f>IF(AA28="","",IFERROR(IF(AE28-VLOOKUP($AA28,'箇所別調書及び理由書（翌債）'!$B$24:$E$1024,4,0)=0,"〇","×"),"×"))</f>
        <v/>
      </c>
    </row>
    <row r="29" spans="46:48">
      <c r="AT29" s="73" t="str" cm="1">
        <f t="array" ref="AT29">_xlfn.IFS(AA29="","",COUNTIF('箇所別調書及び理由書（翌債）'!B:B,CSV貼り付け!AA29)&gt;0,"〇",COUNTIF('箇所別調書及び理由書（翌債）'!B:B,CSV貼り付け!AA29)=0,"×")</f>
        <v/>
      </c>
      <c r="AU29" s="73" t="str">
        <f>IF(AA29="","",IFERROR(IF(AC29-VLOOKUP($AA29,'箇所別調書及び理由書（翌債）'!$B$24:$E$1024,3,0)=0,"〇","×"),"×"))</f>
        <v/>
      </c>
      <c r="AV29" s="73" t="str">
        <f>IF(AA29="","",IFERROR(IF(AE29-VLOOKUP($AA29,'箇所別調書及び理由書（翌債）'!$B$24:$E$1024,4,0)=0,"〇","×"),"×"))</f>
        <v/>
      </c>
    </row>
    <row r="30" spans="46:48">
      <c r="AT30" s="73" t="str" cm="1">
        <f t="array" ref="AT30">_xlfn.IFS(AA30="","",COUNTIF('箇所別調書及び理由書（翌債）'!B:B,CSV貼り付け!AA30)&gt;0,"〇",COUNTIF('箇所別調書及び理由書（翌債）'!B:B,CSV貼り付け!AA30)=0,"×")</f>
        <v/>
      </c>
      <c r="AU30" s="73" t="str">
        <f>IF(AA30="","",IFERROR(IF(AC30-VLOOKUP($AA30,'箇所別調書及び理由書（翌債）'!$B$24:$E$1024,3,0)=0,"〇","×"),"×"))</f>
        <v/>
      </c>
      <c r="AV30" s="73" t="str">
        <f>IF(AA30="","",IFERROR(IF(AE30-VLOOKUP($AA30,'箇所別調書及び理由書（翌債）'!$B$24:$E$1024,4,0)=0,"〇","×"),"×"))</f>
        <v/>
      </c>
    </row>
    <row r="31" spans="46:48">
      <c r="AT31" s="73" t="str" cm="1">
        <f t="array" ref="AT31">_xlfn.IFS(AA31="","",COUNTIF('箇所別調書及び理由書（翌債）'!B:B,CSV貼り付け!AA31)&gt;0,"〇",COUNTIF('箇所別調書及び理由書（翌債）'!B:B,CSV貼り付け!AA31)=0,"×")</f>
        <v/>
      </c>
      <c r="AU31" s="73" t="str">
        <f>IF(AA31="","",IFERROR(IF(AC31-VLOOKUP($AA31,'箇所別調書及び理由書（翌債）'!$B$24:$E$1024,3,0)=0,"〇","×"),"×"))</f>
        <v/>
      </c>
      <c r="AV31" s="73" t="str">
        <f>IF(AA31="","",IFERROR(IF(AE31-VLOOKUP($AA31,'箇所別調書及び理由書（翌債）'!$B$24:$E$1024,4,0)=0,"〇","×"),"×"))</f>
        <v/>
      </c>
    </row>
    <row r="32" spans="46:48">
      <c r="AT32" s="73" t="str" cm="1">
        <f t="array" ref="AT32">_xlfn.IFS(AA32="","",COUNTIF('箇所別調書及び理由書（翌債）'!B:B,CSV貼り付け!AA32)&gt;0,"〇",COUNTIF('箇所別調書及び理由書（翌債）'!B:B,CSV貼り付け!AA32)=0,"×")</f>
        <v/>
      </c>
      <c r="AU32" s="73" t="str">
        <f>IF(AA32="","",IFERROR(IF(AC32-VLOOKUP($AA32,'箇所別調書及び理由書（翌債）'!$B$24:$E$1024,3,0)=0,"〇","×"),"×"))</f>
        <v/>
      </c>
      <c r="AV32" s="73" t="str">
        <f>IF(AA32="","",IFERROR(IF(AE32-VLOOKUP($AA32,'箇所別調書及び理由書（翌債）'!$B$24:$E$1024,4,0)=0,"〇","×"),"×"))</f>
        <v/>
      </c>
    </row>
    <row r="33" spans="46:48">
      <c r="AT33" s="73" t="str" cm="1">
        <f t="array" ref="AT33">_xlfn.IFS(AA33="","",COUNTIF('箇所別調書及び理由書（翌債）'!B:B,CSV貼り付け!AA33)&gt;0,"〇",COUNTIF('箇所別調書及び理由書（翌債）'!B:B,CSV貼り付け!AA33)=0,"×")</f>
        <v/>
      </c>
      <c r="AU33" s="73" t="str">
        <f>IF(AA33="","",IFERROR(IF(AC33-VLOOKUP($AA33,'箇所別調書及び理由書（翌債）'!$B$24:$E$1024,3,0)=0,"〇","×"),"×"))</f>
        <v/>
      </c>
      <c r="AV33" s="73" t="str">
        <f>IF(AA33="","",IFERROR(IF(AE33-VLOOKUP($AA33,'箇所別調書及び理由書（翌債）'!$B$24:$E$1024,4,0)=0,"〇","×"),"×"))</f>
        <v/>
      </c>
    </row>
    <row r="34" spans="46:48">
      <c r="AT34" s="73" t="str" cm="1">
        <f t="array" ref="AT34">_xlfn.IFS(AA34="","",COUNTIF('箇所別調書及び理由書（翌債）'!B:B,CSV貼り付け!AA34)&gt;0,"〇",COUNTIF('箇所別調書及び理由書（翌債）'!B:B,CSV貼り付け!AA34)=0,"×")</f>
        <v/>
      </c>
      <c r="AU34" s="73" t="str">
        <f>IF(AA34="","",IFERROR(IF(AC34-VLOOKUP($AA34,'箇所別調書及び理由書（翌債）'!$B$24:$E$1024,3,0)=0,"〇","×"),"×"))</f>
        <v/>
      </c>
      <c r="AV34" s="73" t="str">
        <f>IF(AA34="","",IFERROR(IF(AE34-VLOOKUP($AA34,'箇所別調書及び理由書（翌債）'!$B$24:$E$1024,4,0)=0,"〇","×"),"×"))</f>
        <v/>
      </c>
    </row>
    <row r="35" spans="46:48">
      <c r="AT35" s="73" t="str" cm="1">
        <f t="array" ref="AT35">_xlfn.IFS(AA35="","",COUNTIF('箇所別調書及び理由書（翌債）'!B:B,CSV貼り付け!AA35)&gt;0,"〇",COUNTIF('箇所別調書及び理由書（翌債）'!B:B,CSV貼り付け!AA35)=0,"×")</f>
        <v/>
      </c>
      <c r="AU35" s="73" t="str">
        <f>IF(AA35="","",IFERROR(IF(AC35-VLOOKUP($AA35,'箇所別調書及び理由書（翌債）'!$B$24:$E$1024,3,0)=0,"〇","×"),"×"))</f>
        <v/>
      </c>
      <c r="AV35" s="73" t="str">
        <f>IF(AA35="","",IFERROR(IF(AE35-VLOOKUP($AA35,'箇所別調書及び理由書（翌債）'!$B$24:$E$1024,4,0)=0,"〇","×"),"×"))</f>
        <v/>
      </c>
    </row>
    <row r="36" spans="46:48">
      <c r="AT36" s="73" t="str" cm="1">
        <f t="array" ref="AT36">_xlfn.IFS(AA36="","",COUNTIF('箇所別調書及び理由書（翌債）'!B:B,CSV貼り付け!AA36)&gt;0,"〇",COUNTIF('箇所別調書及び理由書（翌債）'!B:B,CSV貼り付け!AA36)=0,"×")</f>
        <v/>
      </c>
      <c r="AU36" s="73" t="str">
        <f>IF(AA36="","",IFERROR(IF(AC36-VLOOKUP($AA36,'箇所別調書及び理由書（翌債）'!$B$24:$E$1024,3,0)=0,"〇","×"),"×"))</f>
        <v/>
      </c>
      <c r="AV36" s="73" t="str">
        <f>IF(AA36="","",IFERROR(IF(AE36-VLOOKUP($AA36,'箇所別調書及び理由書（翌債）'!$B$24:$E$1024,4,0)=0,"〇","×"),"×"))</f>
        <v/>
      </c>
    </row>
    <row r="37" spans="46:48">
      <c r="AT37" s="73" t="str" cm="1">
        <f t="array" ref="AT37">_xlfn.IFS(AA37="","",COUNTIF('箇所別調書及び理由書（翌債）'!B:B,CSV貼り付け!AA37)&gt;0,"〇",COUNTIF('箇所別調書及び理由書（翌債）'!B:B,CSV貼り付け!AA37)=0,"×")</f>
        <v/>
      </c>
      <c r="AU37" s="73" t="str">
        <f>IF(AA37="","",IFERROR(IF(AC37-VLOOKUP($AA37,'箇所別調書及び理由書（翌債）'!$B$24:$E$1024,3,0)=0,"〇","×"),"×"))</f>
        <v/>
      </c>
      <c r="AV37" s="73" t="str">
        <f>IF(AA37="","",IFERROR(IF(AE37-VLOOKUP($AA37,'箇所別調書及び理由書（翌債）'!$B$24:$E$1024,4,0)=0,"〇","×"),"×"))</f>
        <v/>
      </c>
    </row>
    <row r="38" spans="46:48">
      <c r="AT38" s="73" t="str" cm="1">
        <f t="array" ref="AT38">_xlfn.IFS(AA38="","",COUNTIF('箇所別調書及び理由書（翌債）'!B:B,CSV貼り付け!AA38)&gt;0,"〇",COUNTIF('箇所別調書及び理由書（翌債）'!B:B,CSV貼り付け!AA38)=0,"×")</f>
        <v/>
      </c>
      <c r="AU38" s="73" t="str">
        <f>IF(AA38="","",IFERROR(IF(AC38-VLOOKUP($AA38,'箇所別調書及び理由書（翌債）'!$B$24:$E$1024,3,0)=0,"〇","×"),"×"))</f>
        <v/>
      </c>
      <c r="AV38" s="73" t="str">
        <f>IF(AA38="","",IFERROR(IF(AE38-VLOOKUP($AA38,'箇所別調書及び理由書（翌債）'!$B$24:$E$1024,4,0)=0,"〇","×"),"×"))</f>
        <v/>
      </c>
    </row>
    <row r="39" spans="46:48">
      <c r="AT39" s="73" t="str" cm="1">
        <f t="array" ref="AT39">_xlfn.IFS(AA39="","",COUNTIF('箇所別調書及び理由書（翌債）'!B:B,CSV貼り付け!AA39)&gt;0,"〇",COUNTIF('箇所別調書及び理由書（翌債）'!B:B,CSV貼り付け!AA39)=0,"×")</f>
        <v/>
      </c>
      <c r="AU39" s="73" t="str">
        <f>IF(AA39="","",IFERROR(IF(AC39-VLOOKUP($AA39,'箇所別調書及び理由書（翌債）'!$B$24:$E$1024,3,0)=0,"〇","×"),"×"))</f>
        <v/>
      </c>
      <c r="AV39" s="73" t="str">
        <f>IF(AA39="","",IFERROR(IF(AE39-VLOOKUP($AA39,'箇所別調書及び理由書（翌債）'!$B$24:$E$1024,4,0)=0,"〇","×"),"×"))</f>
        <v/>
      </c>
    </row>
    <row r="40" spans="46:48">
      <c r="AT40" s="73" t="str" cm="1">
        <f t="array" ref="AT40">_xlfn.IFS(AA40="","",COUNTIF('箇所別調書及び理由書（翌債）'!B:B,CSV貼り付け!AA40)&gt;0,"〇",COUNTIF('箇所別調書及び理由書（翌債）'!B:B,CSV貼り付け!AA40)=0,"×")</f>
        <v/>
      </c>
      <c r="AU40" s="73" t="str">
        <f>IF(AA40="","",IFERROR(IF(AC40-VLOOKUP($AA40,'箇所別調書及び理由書（翌債）'!$B$24:$E$1024,3,0)=0,"〇","×"),"×"))</f>
        <v/>
      </c>
      <c r="AV40" s="73" t="str">
        <f>IF(AA40="","",IFERROR(IF(AE40-VLOOKUP($AA40,'箇所別調書及び理由書（翌債）'!$B$24:$E$1024,4,0)=0,"〇","×"),"×"))</f>
        <v/>
      </c>
    </row>
    <row r="41" spans="46:48">
      <c r="AT41" s="73" t="str" cm="1">
        <f t="array" ref="AT41">_xlfn.IFS(AA41="","",COUNTIF('箇所別調書及び理由書（翌債）'!B:B,CSV貼り付け!AA41)&gt;0,"〇",COUNTIF('箇所別調書及び理由書（翌債）'!B:B,CSV貼り付け!AA41)=0,"×")</f>
        <v/>
      </c>
      <c r="AU41" s="73" t="str">
        <f>IF(AA41="","",IFERROR(IF(AC41-VLOOKUP($AA41,'箇所別調書及び理由書（翌債）'!$B$24:$E$1024,3,0)=0,"〇","×"),"×"))</f>
        <v/>
      </c>
      <c r="AV41" s="73" t="str">
        <f>IF(AA41="","",IFERROR(IF(AE41-VLOOKUP($AA41,'箇所別調書及び理由書（翌債）'!$B$24:$E$1024,4,0)=0,"〇","×"),"×"))</f>
        <v/>
      </c>
    </row>
    <row r="42" spans="46:48">
      <c r="AT42" s="73" t="str" cm="1">
        <f t="array" ref="AT42">_xlfn.IFS(AA42="","",COUNTIF('箇所別調書及び理由書（翌債）'!B:B,CSV貼り付け!AA42)&gt;0,"〇",COUNTIF('箇所別調書及び理由書（翌債）'!B:B,CSV貼り付け!AA42)=0,"×")</f>
        <v/>
      </c>
      <c r="AU42" s="73" t="str">
        <f>IF(AA42="","",IFERROR(IF(AC42-VLOOKUP($AA42,'箇所別調書及び理由書（翌債）'!$B$24:$E$1024,3,0)=0,"〇","×"),"×"))</f>
        <v/>
      </c>
      <c r="AV42" s="73" t="str">
        <f>IF(AA42="","",IFERROR(IF(AE42-VLOOKUP($AA42,'箇所別調書及び理由書（翌債）'!$B$24:$E$1024,4,0)=0,"〇","×"),"×"))</f>
        <v/>
      </c>
    </row>
    <row r="43" spans="46:48">
      <c r="AT43" s="73" t="str" cm="1">
        <f t="array" ref="AT43">_xlfn.IFS(AA43="","",COUNTIF('箇所別調書及び理由書（翌債）'!B:B,CSV貼り付け!AA43)&gt;0,"〇",COUNTIF('箇所別調書及び理由書（翌債）'!B:B,CSV貼り付け!AA43)=0,"×")</f>
        <v/>
      </c>
      <c r="AU43" s="73" t="str">
        <f>IF(AA43="","",IFERROR(IF(AC43-VLOOKUP($AA43,'箇所別調書及び理由書（翌債）'!$B$24:$E$1024,3,0)=0,"〇","×"),"×"))</f>
        <v/>
      </c>
      <c r="AV43" s="73" t="str">
        <f>IF(AA43="","",IFERROR(IF(AE43-VLOOKUP($AA43,'箇所別調書及び理由書（翌債）'!$B$24:$E$1024,4,0)=0,"〇","×"),"×"))</f>
        <v/>
      </c>
    </row>
    <row r="44" spans="46:48">
      <c r="AT44" s="73" t="str" cm="1">
        <f t="array" ref="AT44">_xlfn.IFS(AA44="","",COUNTIF('箇所別調書及び理由書（翌債）'!B:B,CSV貼り付け!AA44)&gt;0,"〇",COUNTIF('箇所別調書及び理由書（翌債）'!B:B,CSV貼り付け!AA44)=0,"×")</f>
        <v/>
      </c>
      <c r="AU44" s="73" t="str">
        <f>IF(AA44="","",IFERROR(IF(AC44-VLOOKUP($AA44,'箇所別調書及び理由書（翌債）'!$B$24:$E$1024,3,0)=0,"〇","×"),"×"))</f>
        <v/>
      </c>
      <c r="AV44" s="73" t="str">
        <f>IF(AA44="","",IFERROR(IF(AE44-VLOOKUP($AA44,'箇所別調書及び理由書（翌債）'!$B$24:$E$1024,4,0)=0,"〇","×"),"×"))</f>
        <v/>
      </c>
    </row>
    <row r="45" spans="46:48">
      <c r="AT45" s="73" t="str" cm="1">
        <f t="array" ref="AT45">_xlfn.IFS(AA45="","",COUNTIF('箇所別調書及び理由書（翌債）'!B:B,CSV貼り付け!AA45)&gt;0,"〇",COUNTIF('箇所別調書及び理由書（翌債）'!B:B,CSV貼り付け!AA45)=0,"×")</f>
        <v/>
      </c>
      <c r="AU45" s="73" t="str">
        <f>IF(AA45="","",IFERROR(IF(AC45-VLOOKUP($AA45,'箇所別調書及び理由書（翌債）'!$B$24:$E$1024,3,0)=0,"〇","×"),"×"))</f>
        <v/>
      </c>
      <c r="AV45" s="73" t="str">
        <f>IF(AA45="","",IFERROR(IF(AE45-VLOOKUP($AA45,'箇所別調書及び理由書（翌債）'!$B$24:$E$1024,4,0)=0,"〇","×"),"×"))</f>
        <v/>
      </c>
    </row>
    <row r="46" spans="46:48">
      <c r="AT46" s="73" t="str" cm="1">
        <f t="array" ref="AT46">_xlfn.IFS(AA46="","",COUNTIF('箇所別調書及び理由書（翌債）'!B:B,CSV貼り付け!AA46)&gt;0,"〇",COUNTIF('箇所別調書及び理由書（翌債）'!B:B,CSV貼り付け!AA46)=0,"×")</f>
        <v/>
      </c>
      <c r="AU46" s="73" t="str">
        <f>IF(AA46="","",IFERROR(IF(AC46-VLOOKUP($AA46,'箇所別調書及び理由書（翌債）'!$B$24:$E$1024,3,0)=0,"〇","×"),"×"))</f>
        <v/>
      </c>
      <c r="AV46" s="73" t="str">
        <f>IF(AA46="","",IFERROR(IF(AE46-VLOOKUP($AA46,'箇所別調書及び理由書（翌債）'!$B$24:$E$1024,4,0)=0,"〇","×"),"×"))</f>
        <v/>
      </c>
    </row>
    <row r="47" spans="46:48">
      <c r="AT47" s="73" t="str" cm="1">
        <f t="array" ref="AT47">_xlfn.IFS(AA47="","",COUNTIF('箇所別調書及び理由書（翌債）'!B:B,CSV貼り付け!AA47)&gt;0,"〇",COUNTIF('箇所別調書及び理由書（翌債）'!B:B,CSV貼り付け!AA47)=0,"×")</f>
        <v/>
      </c>
      <c r="AU47" s="73" t="str">
        <f>IF(AA47="","",IFERROR(IF(AC47-VLOOKUP($AA47,'箇所別調書及び理由書（翌債）'!$B$24:$E$1024,3,0)=0,"〇","×"),"×"))</f>
        <v/>
      </c>
      <c r="AV47" s="73" t="str">
        <f>IF(AA47="","",IFERROR(IF(AE47-VLOOKUP($AA47,'箇所別調書及び理由書（翌債）'!$B$24:$E$1024,4,0)=0,"〇","×"),"×"))</f>
        <v/>
      </c>
    </row>
    <row r="48" spans="46:48">
      <c r="AT48" s="73" t="str" cm="1">
        <f t="array" ref="AT48">_xlfn.IFS(AA48="","",COUNTIF('箇所別調書及び理由書（翌債）'!B:B,CSV貼り付け!AA48)&gt;0,"〇",COUNTIF('箇所別調書及び理由書（翌債）'!B:B,CSV貼り付け!AA48)=0,"×")</f>
        <v/>
      </c>
      <c r="AU48" s="73" t="str">
        <f>IF(AA48="","",IFERROR(IF(AC48-VLOOKUP($AA48,'箇所別調書及び理由書（翌債）'!$B$24:$E$1024,3,0)=0,"〇","×"),"×"))</f>
        <v/>
      </c>
      <c r="AV48" s="73" t="str">
        <f>IF(AA48="","",IFERROR(IF(AE48-VLOOKUP($AA48,'箇所別調書及び理由書（翌債）'!$B$24:$E$1024,4,0)=0,"〇","×"),"×"))</f>
        <v/>
      </c>
    </row>
    <row r="49" spans="46:48">
      <c r="AT49" s="73" t="str" cm="1">
        <f t="array" ref="AT49">_xlfn.IFS(AA49="","",COUNTIF('箇所別調書及び理由書（翌債）'!B:B,CSV貼り付け!AA49)&gt;0,"〇",COUNTIF('箇所別調書及び理由書（翌債）'!B:B,CSV貼り付け!AA49)=0,"×")</f>
        <v/>
      </c>
      <c r="AU49" s="73" t="str">
        <f>IF(AA49="","",IFERROR(IF(AC49-VLOOKUP($AA49,'箇所別調書及び理由書（翌債）'!$B$24:$E$1024,3,0)=0,"〇","×"),"×"))</f>
        <v/>
      </c>
      <c r="AV49" s="73" t="str">
        <f>IF(AA49="","",IFERROR(IF(AE49-VLOOKUP($AA49,'箇所別調書及び理由書（翌債）'!$B$24:$E$1024,4,0)=0,"〇","×"),"×"))</f>
        <v/>
      </c>
    </row>
    <row r="50" spans="46:48">
      <c r="AT50" s="73" t="str" cm="1">
        <f t="array" ref="AT50">_xlfn.IFS(AA50="","",COUNTIF('箇所別調書及び理由書（翌債）'!B:B,CSV貼り付け!AA50)&gt;0,"〇",COUNTIF('箇所別調書及び理由書（翌債）'!B:B,CSV貼り付け!AA50)=0,"×")</f>
        <v/>
      </c>
      <c r="AU50" s="73" t="str">
        <f>IF(AA50="","",IFERROR(IF(AC50-VLOOKUP($AA50,'箇所別調書及び理由書（翌債）'!$B$24:$E$1024,3,0)=0,"〇","×"),"×"))</f>
        <v/>
      </c>
      <c r="AV50" s="73" t="str">
        <f>IF(AA50="","",IFERROR(IF(AE50-VLOOKUP($AA50,'箇所別調書及び理由書（翌債）'!$B$24:$E$1024,4,0)=0,"〇","×"),"×"))</f>
        <v/>
      </c>
    </row>
    <row r="51" spans="46:48">
      <c r="AT51" s="73" t="str" cm="1">
        <f t="array" ref="AT51">_xlfn.IFS(AA51="","",COUNTIF('箇所別調書及び理由書（翌債）'!B:B,CSV貼り付け!AA51)&gt;0,"〇",COUNTIF('箇所別調書及び理由書（翌債）'!B:B,CSV貼り付け!AA51)=0,"×")</f>
        <v/>
      </c>
      <c r="AU51" s="73" t="str">
        <f>IF(AA51="","",IFERROR(IF(AC51-VLOOKUP($AA51,'箇所別調書及び理由書（翌債）'!$B$24:$E$1024,3,0)=0,"〇","×"),"×"))</f>
        <v/>
      </c>
      <c r="AV51" s="73" t="str">
        <f>IF(AA51="","",IFERROR(IF(AE51-VLOOKUP($AA51,'箇所別調書及び理由書（翌債）'!$B$24:$E$1024,4,0)=0,"〇","×"),"×"))</f>
        <v/>
      </c>
    </row>
    <row r="52" spans="46:48">
      <c r="AT52" s="73" t="str" cm="1">
        <f t="array" ref="AT52">_xlfn.IFS(AA52="","",COUNTIF('箇所別調書及び理由書（翌債）'!B:B,CSV貼り付け!AA52)&gt;0,"〇",COUNTIF('箇所別調書及び理由書（翌債）'!B:B,CSV貼り付け!AA52)=0,"×")</f>
        <v/>
      </c>
      <c r="AU52" s="73" t="str">
        <f>IF(AA52="","",IFERROR(IF(AC52-VLOOKUP($AA52,'箇所別調書及び理由書（翌債）'!$B$24:$E$1024,3,0)=0,"〇","×"),"×"))</f>
        <v/>
      </c>
      <c r="AV52" s="73" t="str">
        <f>IF(AA52="","",IFERROR(IF(AE52-VLOOKUP($AA52,'箇所別調書及び理由書（翌債）'!$B$24:$E$1024,4,0)=0,"〇","×"),"×"))</f>
        <v/>
      </c>
    </row>
    <row r="53" spans="46:48">
      <c r="AT53" s="73" t="str" cm="1">
        <f t="array" ref="AT53">_xlfn.IFS(AA53="","",COUNTIF('箇所別調書及び理由書（翌債）'!B:B,CSV貼り付け!AA53)&gt;0,"〇",COUNTIF('箇所別調書及び理由書（翌債）'!B:B,CSV貼り付け!AA53)=0,"×")</f>
        <v/>
      </c>
      <c r="AU53" s="73" t="str">
        <f>IF(AA53="","",IFERROR(IF(AC53-VLOOKUP($AA53,'箇所別調書及び理由書（翌債）'!$B$24:$E$1024,3,0)=0,"〇","×"),"×"))</f>
        <v/>
      </c>
      <c r="AV53" s="73" t="str">
        <f>IF(AA53="","",IFERROR(IF(AE53-VLOOKUP($AA53,'箇所別調書及び理由書（翌債）'!$B$24:$E$1024,4,0)=0,"〇","×"),"×"))</f>
        <v/>
      </c>
    </row>
    <row r="54" spans="46:48">
      <c r="AT54" s="73" t="str" cm="1">
        <f t="array" ref="AT54">_xlfn.IFS(AA54="","",COUNTIF('箇所別調書及び理由書（翌債）'!B:B,CSV貼り付け!AA54)&gt;0,"〇",COUNTIF('箇所別調書及び理由書（翌債）'!B:B,CSV貼り付け!AA54)=0,"×")</f>
        <v/>
      </c>
      <c r="AU54" s="73" t="str">
        <f>IF(AA54="","",IFERROR(IF(AC54-VLOOKUP($AA54,'箇所別調書及び理由書（翌債）'!$B$24:$E$1024,3,0)=0,"〇","×"),"×"))</f>
        <v/>
      </c>
      <c r="AV54" s="73" t="str">
        <f>IF(AA54="","",IFERROR(IF(AE54-VLOOKUP($AA54,'箇所別調書及び理由書（翌債）'!$B$24:$E$1024,4,0)=0,"〇","×"),"×"))</f>
        <v/>
      </c>
    </row>
    <row r="55" spans="46:48">
      <c r="AT55" s="73" t="str" cm="1">
        <f t="array" ref="AT55">_xlfn.IFS(AA55="","",COUNTIF('箇所別調書及び理由書（翌債）'!B:B,CSV貼り付け!AA55)&gt;0,"〇",COUNTIF('箇所別調書及び理由書（翌債）'!B:B,CSV貼り付け!AA55)=0,"×")</f>
        <v/>
      </c>
      <c r="AU55" s="73" t="str">
        <f>IF(AA55="","",IFERROR(IF(AC55-VLOOKUP($AA55,'箇所別調書及び理由書（翌債）'!$B$24:$E$1024,3,0)=0,"〇","×"),"×"))</f>
        <v/>
      </c>
      <c r="AV55" s="73" t="str">
        <f>IF(AA55="","",IFERROR(IF(AE55-VLOOKUP($AA55,'箇所別調書及び理由書（翌債）'!$B$24:$E$1024,4,0)=0,"〇","×"),"×"))</f>
        <v/>
      </c>
    </row>
    <row r="56" spans="46:48">
      <c r="AT56" s="73" t="str" cm="1">
        <f t="array" ref="AT56">_xlfn.IFS(AA56="","",COUNTIF('箇所別調書及び理由書（翌債）'!B:B,CSV貼り付け!AA56)&gt;0,"〇",COUNTIF('箇所別調書及び理由書（翌債）'!B:B,CSV貼り付け!AA56)=0,"×")</f>
        <v/>
      </c>
      <c r="AU56" s="73" t="str">
        <f>IF(AA56="","",IFERROR(IF(AC56-VLOOKUP($AA56,'箇所別調書及び理由書（翌債）'!$B$24:$E$1024,3,0)=0,"〇","×"),"×"))</f>
        <v/>
      </c>
      <c r="AV56" s="73" t="str">
        <f>IF(AA56="","",IFERROR(IF(AE56-VLOOKUP($AA56,'箇所別調書及び理由書（翌債）'!$B$24:$E$1024,4,0)=0,"〇","×"),"×"))</f>
        <v/>
      </c>
    </row>
    <row r="57" spans="46:48">
      <c r="AT57" s="73" t="str" cm="1">
        <f t="array" ref="AT57">_xlfn.IFS(AA57="","",COUNTIF('箇所別調書及び理由書（翌債）'!B:B,CSV貼り付け!AA57)&gt;0,"〇",COUNTIF('箇所別調書及び理由書（翌債）'!B:B,CSV貼り付け!AA57)=0,"×")</f>
        <v/>
      </c>
      <c r="AU57" s="73" t="str">
        <f>IF(AA57="","",IFERROR(IF(AC57-VLOOKUP($AA57,'箇所別調書及び理由書（翌債）'!$B$24:$E$1024,3,0)=0,"〇","×"),"×"))</f>
        <v/>
      </c>
      <c r="AV57" s="73" t="str">
        <f>IF(AA57="","",IFERROR(IF(AE57-VLOOKUP($AA57,'箇所別調書及び理由書（翌債）'!$B$24:$E$1024,4,0)=0,"〇","×"),"×"))</f>
        <v/>
      </c>
    </row>
    <row r="58" spans="46:48">
      <c r="AT58" s="73" t="str" cm="1">
        <f t="array" ref="AT58">_xlfn.IFS(AA58="","",COUNTIF('箇所別調書及び理由書（翌債）'!B:B,CSV貼り付け!AA58)&gt;0,"〇",COUNTIF('箇所別調書及び理由書（翌債）'!B:B,CSV貼り付け!AA58)=0,"×")</f>
        <v/>
      </c>
      <c r="AU58" s="73" t="str">
        <f>IF(AA58="","",IFERROR(IF(AC58-VLOOKUP($AA58,'箇所別調書及び理由書（翌債）'!$B$24:$E$1024,3,0)=0,"〇","×"),"×"))</f>
        <v/>
      </c>
      <c r="AV58" s="73" t="str">
        <f>IF(AA58="","",IFERROR(IF(AE58-VLOOKUP($AA58,'箇所別調書及び理由書（翌債）'!$B$24:$E$1024,4,0)=0,"〇","×"),"×"))</f>
        <v/>
      </c>
    </row>
    <row r="59" spans="46:48">
      <c r="AT59" s="73" t="str" cm="1">
        <f t="array" ref="AT59">_xlfn.IFS(AA59="","",COUNTIF('箇所別調書及び理由書（翌債）'!B:B,CSV貼り付け!AA59)&gt;0,"〇",COUNTIF('箇所別調書及び理由書（翌債）'!B:B,CSV貼り付け!AA59)=0,"×")</f>
        <v/>
      </c>
      <c r="AU59" s="73" t="str">
        <f>IF(AA59="","",IFERROR(IF(AC59-VLOOKUP($AA59,'箇所別調書及び理由書（翌債）'!$B$24:$E$1024,3,0)=0,"〇","×"),"×"))</f>
        <v/>
      </c>
      <c r="AV59" s="73" t="str">
        <f>IF(AA59="","",IFERROR(IF(AE59-VLOOKUP($AA59,'箇所別調書及び理由書（翌債）'!$B$24:$E$1024,4,0)=0,"〇","×"),"×"))</f>
        <v/>
      </c>
    </row>
    <row r="60" spans="46:48">
      <c r="AT60" s="73" t="str" cm="1">
        <f t="array" ref="AT60">_xlfn.IFS(AA60="","",COUNTIF('箇所別調書及び理由書（翌債）'!B:B,CSV貼り付け!AA60)&gt;0,"〇",COUNTIF('箇所別調書及び理由書（翌債）'!B:B,CSV貼り付け!AA60)=0,"×")</f>
        <v/>
      </c>
      <c r="AU60" s="73" t="str">
        <f>IF(AA60="","",IFERROR(IF(AC60-VLOOKUP($AA60,'箇所別調書及び理由書（翌債）'!$B$24:$E$1024,3,0)=0,"〇","×"),"×"))</f>
        <v/>
      </c>
      <c r="AV60" s="73" t="str">
        <f>IF(AA60="","",IFERROR(IF(AE60-VLOOKUP($AA60,'箇所別調書及び理由書（翌債）'!$B$24:$E$1024,4,0)=0,"〇","×"),"×"))</f>
        <v/>
      </c>
    </row>
    <row r="61" spans="46:48">
      <c r="AT61" s="73" t="str" cm="1">
        <f t="array" ref="AT61">_xlfn.IFS(AA61="","",COUNTIF('箇所別調書及び理由書（翌債）'!B:B,CSV貼り付け!AA61)&gt;0,"〇",COUNTIF('箇所別調書及び理由書（翌債）'!B:B,CSV貼り付け!AA61)=0,"×")</f>
        <v/>
      </c>
      <c r="AU61" s="73" t="str">
        <f>IF(AA61="","",IFERROR(IF(AC61-VLOOKUP($AA61,'箇所別調書及び理由書（翌債）'!$B$24:$E$1024,3,0)=0,"〇","×"),"×"))</f>
        <v/>
      </c>
      <c r="AV61" s="73" t="str">
        <f>IF(AA61="","",IFERROR(IF(AE61-VLOOKUP($AA61,'箇所別調書及び理由書（翌債）'!$B$24:$E$1024,4,0)=0,"〇","×"),"×"))</f>
        <v/>
      </c>
    </row>
    <row r="62" spans="46:48">
      <c r="AT62" s="73" t="str" cm="1">
        <f t="array" ref="AT62">_xlfn.IFS(AA62="","",COUNTIF('箇所別調書及び理由書（翌債）'!B:B,CSV貼り付け!AA62)&gt;0,"〇",COUNTIF('箇所別調書及び理由書（翌債）'!B:B,CSV貼り付け!AA62)=0,"×")</f>
        <v/>
      </c>
      <c r="AU62" s="73" t="str">
        <f>IF(AA62="","",IFERROR(IF(AC62-VLOOKUP($AA62,'箇所別調書及び理由書（翌債）'!$B$24:$E$1024,3,0)=0,"〇","×"),"×"))</f>
        <v/>
      </c>
      <c r="AV62" s="73" t="str">
        <f>IF(AA62="","",IFERROR(IF(AE62-VLOOKUP($AA62,'箇所別調書及び理由書（翌債）'!$B$24:$E$1024,4,0)=0,"〇","×"),"×"))</f>
        <v/>
      </c>
    </row>
    <row r="63" spans="46:48">
      <c r="AT63" s="73" t="str" cm="1">
        <f t="array" ref="AT63">_xlfn.IFS(AA63="","",COUNTIF('箇所別調書及び理由書（翌債）'!B:B,CSV貼り付け!AA63)&gt;0,"〇",COUNTIF('箇所別調書及び理由書（翌債）'!B:B,CSV貼り付け!AA63)=0,"×")</f>
        <v/>
      </c>
      <c r="AU63" s="73" t="str">
        <f>IF(AA63="","",IFERROR(IF(AC63-VLOOKUP($AA63,'箇所別調書及び理由書（翌債）'!$B$24:$E$1024,3,0)=0,"〇","×"),"×"))</f>
        <v/>
      </c>
      <c r="AV63" s="73" t="str">
        <f>IF(AA63="","",IFERROR(IF(AE63-VLOOKUP($AA63,'箇所別調書及び理由書（翌債）'!$B$24:$E$1024,4,0)=0,"〇","×"),"×"))</f>
        <v/>
      </c>
    </row>
    <row r="64" spans="46:48">
      <c r="AT64" s="73" t="str" cm="1">
        <f t="array" ref="AT64">_xlfn.IFS(AA64="","",COUNTIF('箇所別調書及び理由書（翌債）'!B:B,CSV貼り付け!AA64)&gt;0,"〇",COUNTIF('箇所別調書及び理由書（翌債）'!B:B,CSV貼り付け!AA64)=0,"×")</f>
        <v/>
      </c>
      <c r="AU64" s="73" t="str">
        <f>IF(AA64="","",IFERROR(IF(AC64-VLOOKUP($AA64,'箇所別調書及び理由書（翌債）'!$B$24:$E$1024,3,0)=0,"〇","×"),"×"))</f>
        <v/>
      </c>
      <c r="AV64" s="73" t="str">
        <f>IF(AA64="","",IFERROR(IF(AE64-VLOOKUP($AA64,'箇所別調書及び理由書（翌債）'!$B$24:$E$1024,4,0)=0,"〇","×"),"×"))</f>
        <v/>
      </c>
    </row>
    <row r="65" spans="46:48">
      <c r="AT65" s="73" t="str" cm="1">
        <f t="array" ref="AT65">_xlfn.IFS(AA65="","",COUNTIF('箇所別調書及び理由書（翌債）'!B:B,CSV貼り付け!AA65)&gt;0,"〇",COUNTIF('箇所別調書及び理由書（翌債）'!B:B,CSV貼り付け!AA65)=0,"×")</f>
        <v/>
      </c>
      <c r="AU65" s="73" t="str">
        <f>IF(AA65="","",IFERROR(IF(AC65-VLOOKUP($AA65,'箇所別調書及び理由書（翌債）'!$B$24:$E$1024,3,0)=0,"〇","×"),"×"))</f>
        <v/>
      </c>
      <c r="AV65" s="73" t="str">
        <f>IF(AA65="","",IFERROR(IF(AE65-VLOOKUP($AA65,'箇所別調書及び理由書（翌債）'!$B$24:$E$1024,4,0)=0,"〇","×"),"×"))</f>
        <v/>
      </c>
    </row>
    <row r="66" spans="46:48">
      <c r="AT66" s="73" t="str" cm="1">
        <f t="array" ref="AT66">_xlfn.IFS(AA66="","",COUNTIF('箇所別調書及び理由書（翌債）'!B:B,CSV貼り付け!AA66)&gt;0,"〇",COUNTIF('箇所別調書及び理由書（翌債）'!B:B,CSV貼り付け!AA66)=0,"×")</f>
        <v/>
      </c>
      <c r="AU66" s="73" t="str">
        <f>IF(AA66="","",IFERROR(IF(AC66-VLOOKUP($AA66,'箇所別調書及び理由書（翌債）'!$B$24:$E$1024,3,0)=0,"〇","×"),"×"))</f>
        <v/>
      </c>
      <c r="AV66" s="73" t="str">
        <f>IF(AA66="","",IFERROR(IF(AE66-VLOOKUP($AA66,'箇所別調書及び理由書（翌債）'!$B$24:$E$1024,4,0)=0,"〇","×"),"×"))</f>
        <v/>
      </c>
    </row>
    <row r="67" spans="46:48">
      <c r="AT67" s="73" t="str" cm="1">
        <f t="array" ref="AT67">_xlfn.IFS(AA67="","",COUNTIF('箇所別調書及び理由書（翌債）'!B:B,CSV貼り付け!AA67)&gt;0,"〇",COUNTIF('箇所別調書及び理由書（翌債）'!B:B,CSV貼り付け!AA67)=0,"×")</f>
        <v/>
      </c>
      <c r="AU67" s="73" t="str">
        <f>IF(AA67="","",IFERROR(IF(AC67-VLOOKUP($AA67,'箇所別調書及び理由書（翌債）'!$B$24:$E$1024,3,0)=0,"〇","×"),"×"))</f>
        <v/>
      </c>
      <c r="AV67" s="73" t="str">
        <f>IF(AA67="","",IFERROR(IF(AE67-VLOOKUP($AA67,'箇所別調書及び理由書（翌債）'!$B$24:$E$1024,4,0)=0,"〇","×"),"×"))</f>
        <v/>
      </c>
    </row>
    <row r="68" spans="46:48">
      <c r="AT68" s="73" t="str" cm="1">
        <f t="array" ref="AT68">_xlfn.IFS(AA68="","",COUNTIF('箇所別調書及び理由書（翌債）'!B:B,CSV貼り付け!AA68)&gt;0,"〇",COUNTIF('箇所別調書及び理由書（翌債）'!B:B,CSV貼り付け!AA68)=0,"×")</f>
        <v/>
      </c>
      <c r="AU68" s="73" t="str">
        <f>IF(AA68="","",IFERROR(IF(AC68-VLOOKUP($AA68,'箇所別調書及び理由書（翌債）'!$B$24:$E$1024,3,0)=0,"〇","×"),"×"))</f>
        <v/>
      </c>
      <c r="AV68" s="73" t="str">
        <f>IF(AA68="","",IFERROR(IF(AE68-VLOOKUP($AA68,'箇所別調書及び理由書（翌債）'!$B$24:$E$1024,4,0)=0,"〇","×"),"×"))</f>
        <v/>
      </c>
    </row>
    <row r="69" spans="46:48">
      <c r="AT69" s="73" t="str" cm="1">
        <f t="array" ref="AT69">_xlfn.IFS(AA69="","",COUNTIF('箇所別調書及び理由書（翌債）'!B:B,CSV貼り付け!AA69)&gt;0,"〇",COUNTIF('箇所別調書及び理由書（翌債）'!B:B,CSV貼り付け!AA69)=0,"×")</f>
        <v/>
      </c>
      <c r="AU69" s="73" t="str">
        <f>IF(AA69="","",IFERROR(IF(AC69-VLOOKUP($AA69,'箇所別調書及び理由書（翌債）'!$B$24:$E$1024,3,0)=0,"〇","×"),"×"))</f>
        <v/>
      </c>
      <c r="AV69" s="73" t="str">
        <f>IF(AA69="","",IFERROR(IF(AE69-VLOOKUP($AA69,'箇所別調書及び理由書（翌債）'!$B$24:$E$1024,4,0)=0,"〇","×"),"×"))</f>
        <v/>
      </c>
    </row>
    <row r="70" spans="46:48">
      <c r="AT70" s="73" t="str" cm="1">
        <f t="array" ref="AT70">_xlfn.IFS(AA70="","",COUNTIF('箇所別調書及び理由書（翌債）'!B:B,CSV貼り付け!AA70)&gt;0,"〇",COUNTIF('箇所別調書及び理由書（翌債）'!B:B,CSV貼り付け!AA70)=0,"×")</f>
        <v/>
      </c>
      <c r="AU70" s="73" t="str">
        <f>IF(AA70="","",IFERROR(IF(AC70-VLOOKUP($AA70,'箇所別調書及び理由書（翌債）'!$B$24:$E$1024,3,0)=0,"〇","×"),"×"))</f>
        <v/>
      </c>
      <c r="AV70" s="73" t="str">
        <f>IF(AA70="","",IFERROR(IF(AE70-VLOOKUP($AA70,'箇所別調書及び理由書（翌債）'!$B$24:$E$1024,4,0)=0,"〇","×"),"×"))</f>
        <v/>
      </c>
    </row>
    <row r="71" spans="46:48">
      <c r="AT71" s="73" t="str" cm="1">
        <f t="array" ref="AT71">_xlfn.IFS(AA71="","",COUNTIF('箇所別調書及び理由書（翌債）'!B:B,CSV貼り付け!AA71)&gt;0,"〇",COUNTIF('箇所別調書及び理由書（翌債）'!B:B,CSV貼り付け!AA71)=0,"×")</f>
        <v/>
      </c>
      <c r="AU71" s="73" t="str">
        <f>IF(AA71="","",IFERROR(IF(AC71-VLOOKUP($AA71,'箇所別調書及び理由書（翌債）'!$B$24:$E$1024,3,0)=0,"〇","×"),"×"))</f>
        <v/>
      </c>
      <c r="AV71" s="73" t="str">
        <f>IF(AA71="","",IFERROR(IF(AE71-VLOOKUP($AA71,'箇所別調書及び理由書（翌債）'!$B$24:$E$1024,4,0)=0,"〇","×"),"×"))</f>
        <v/>
      </c>
    </row>
    <row r="72" spans="46:48">
      <c r="AT72" s="73" t="str" cm="1">
        <f t="array" ref="AT72">_xlfn.IFS(AA72="","",COUNTIF('箇所別調書及び理由書（翌債）'!B:B,CSV貼り付け!AA72)&gt;0,"〇",COUNTIF('箇所別調書及び理由書（翌債）'!B:B,CSV貼り付け!AA72)=0,"×")</f>
        <v/>
      </c>
      <c r="AU72" s="73" t="str">
        <f>IF(AA72="","",IFERROR(IF(AC72-VLOOKUP($AA72,'箇所別調書及び理由書（翌債）'!$B$24:$E$1024,3,0)=0,"〇","×"),"×"))</f>
        <v/>
      </c>
      <c r="AV72" s="73" t="str">
        <f>IF(AA72="","",IFERROR(IF(AE72-VLOOKUP($AA72,'箇所別調書及び理由書（翌債）'!$B$24:$E$1024,4,0)=0,"〇","×"),"×"))</f>
        <v/>
      </c>
    </row>
    <row r="73" spans="46:48">
      <c r="AT73" s="73" t="str" cm="1">
        <f t="array" ref="AT73">_xlfn.IFS(AA73="","",COUNTIF('箇所別調書及び理由書（翌債）'!B:B,CSV貼り付け!AA73)&gt;0,"〇",COUNTIF('箇所別調書及び理由書（翌債）'!B:B,CSV貼り付け!AA73)=0,"×")</f>
        <v/>
      </c>
      <c r="AU73" s="73" t="str">
        <f>IF(AA73="","",IFERROR(IF(AC73-VLOOKUP($AA73,'箇所別調書及び理由書（翌債）'!$B$24:$E$1024,3,0)=0,"〇","×"),"×"))</f>
        <v/>
      </c>
      <c r="AV73" s="73" t="str">
        <f>IF(AA73="","",IFERROR(IF(AE73-VLOOKUP($AA73,'箇所別調書及び理由書（翌債）'!$B$24:$E$1024,4,0)=0,"〇","×"),"×"))</f>
        <v/>
      </c>
    </row>
    <row r="74" spans="46:48">
      <c r="AT74" s="73" t="str" cm="1">
        <f t="array" ref="AT74">_xlfn.IFS(AA74="","",COUNTIF('箇所別調書及び理由書（翌債）'!B:B,CSV貼り付け!AA74)&gt;0,"〇",COUNTIF('箇所別調書及び理由書（翌債）'!B:B,CSV貼り付け!AA74)=0,"×")</f>
        <v/>
      </c>
      <c r="AU74" s="73" t="str">
        <f>IF(AA74="","",IFERROR(IF(AC74-VLOOKUP($AA74,'箇所別調書及び理由書（翌債）'!$B$24:$E$1024,3,0)=0,"〇","×"),"×"))</f>
        <v/>
      </c>
      <c r="AV74" s="73" t="str">
        <f>IF(AA74="","",IFERROR(IF(AE74-VLOOKUP($AA74,'箇所別調書及び理由書（翌債）'!$B$24:$E$1024,4,0)=0,"〇","×"),"×"))</f>
        <v/>
      </c>
    </row>
    <row r="75" spans="46:48">
      <c r="AT75" s="73" t="str" cm="1">
        <f t="array" ref="AT75">_xlfn.IFS(AA75="","",COUNTIF('箇所別調書及び理由書（翌債）'!B:B,CSV貼り付け!AA75)&gt;0,"〇",COUNTIF('箇所別調書及び理由書（翌債）'!B:B,CSV貼り付け!AA75)=0,"×")</f>
        <v/>
      </c>
      <c r="AU75" s="73" t="str">
        <f>IF(AA75="","",IFERROR(IF(AC75-VLOOKUP($AA75,'箇所別調書及び理由書（翌債）'!$B$24:$E$1024,3,0)=0,"〇","×"),"×"))</f>
        <v/>
      </c>
      <c r="AV75" s="73" t="str">
        <f>IF(AA75="","",IFERROR(IF(AE75-VLOOKUP($AA75,'箇所別調書及び理由書（翌債）'!$B$24:$E$1024,4,0)=0,"〇","×"),"×"))</f>
        <v/>
      </c>
    </row>
    <row r="76" spans="46:48">
      <c r="AT76" s="73" t="str" cm="1">
        <f t="array" ref="AT76">_xlfn.IFS(AA76="","",COUNTIF('箇所別調書及び理由書（翌債）'!B:B,CSV貼り付け!AA76)&gt;0,"〇",COUNTIF('箇所別調書及び理由書（翌債）'!B:B,CSV貼り付け!AA76)=0,"×")</f>
        <v/>
      </c>
      <c r="AU76" s="73" t="str">
        <f>IF(AA76="","",IFERROR(IF(AC76-VLOOKUP($AA76,'箇所別調書及び理由書（翌債）'!$B$24:$E$1024,3,0)=0,"〇","×"),"×"))</f>
        <v/>
      </c>
      <c r="AV76" s="73" t="str">
        <f>IF(AA76="","",IFERROR(IF(AE76-VLOOKUP($AA76,'箇所別調書及び理由書（翌債）'!$B$24:$E$1024,4,0)=0,"〇","×"),"×"))</f>
        <v/>
      </c>
    </row>
    <row r="77" spans="46:48">
      <c r="AT77" s="73" t="str" cm="1">
        <f t="array" ref="AT77">_xlfn.IFS(AA77="","",COUNTIF('箇所別調書及び理由書（翌債）'!B:B,CSV貼り付け!AA77)&gt;0,"〇",COUNTIF('箇所別調書及び理由書（翌債）'!B:B,CSV貼り付け!AA77)=0,"×")</f>
        <v/>
      </c>
      <c r="AU77" s="73" t="str">
        <f>IF(AA77="","",IFERROR(IF(AC77-VLOOKUP($AA77,'箇所別調書及び理由書（翌債）'!$B$24:$E$1024,3,0)=0,"〇","×"),"×"))</f>
        <v/>
      </c>
      <c r="AV77" s="73" t="str">
        <f>IF(AA77="","",IFERROR(IF(AE77-VLOOKUP($AA77,'箇所別調書及び理由書（翌債）'!$B$24:$E$1024,4,0)=0,"〇","×"),"×"))</f>
        <v/>
      </c>
    </row>
    <row r="78" spans="46:48">
      <c r="AT78" s="73" t="str" cm="1">
        <f t="array" ref="AT78">_xlfn.IFS(AA78="","",COUNTIF('箇所別調書及び理由書（翌債）'!B:B,CSV貼り付け!AA78)&gt;0,"〇",COUNTIF('箇所別調書及び理由書（翌債）'!B:B,CSV貼り付け!AA78)=0,"×")</f>
        <v/>
      </c>
      <c r="AU78" s="73" t="str">
        <f>IF(AA78="","",IFERROR(IF(AC78-VLOOKUP($AA78,'箇所別調書及び理由書（翌債）'!$B$24:$E$1024,3,0)=0,"〇","×"),"×"))</f>
        <v/>
      </c>
      <c r="AV78" s="73" t="str">
        <f>IF(AA78="","",IFERROR(IF(AE78-VLOOKUP($AA78,'箇所別調書及び理由書（翌債）'!$B$24:$E$1024,4,0)=0,"〇","×"),"×"))</f>
        <v/>
      </c>
    </row>
    <row r="79" spans="46:48">
      <c r="AT79" s="73" t="str" cm="1">
        <f t="array" ref="AT79">_xlfn.IFS(AA79="","",COUNTIF('箇所別調書及び理由書（翌債）'!B:B,CSV貼り付け!AA79)&gt;0,"〇",COUNTIF('箇所別調書及び理由書（翌債）'!B:B,CSV貼り付け!AA79)=0,"×")</f>
        <v/>
      </c>
      <c r="AU79" s="73" t="str">
        <f>IF(AA79="","",IFERROR(IF(AC79-VLOOKUP($AA79,'箇所別調書及び理由書（翌債）'!$B$24:$E$1024,3,0)=0,"〇","×"),"×"))</f>
        <v/>
      </c>
      <c r="AV79" s="73" t="str">
        <f>IF(AA79="","",IFERROR(IF(AE79-VLOOKUP($AA79,'箇所別調書及び理由書（翌債）'!$B$24:$E$1024,4,0)=0,"〇","×"),"×"))</f>
        <v/>
      </c>
    </row>
    <row r="80" spans="46:48">
      <c r="AT80" s="73" t="str" cm="1">
        <f t="array" ref="AT80">_xlfn.IFS(AA80="","",COUNTIF('箇所別調書及び理由書（翌債）'!B:B,CSV貼り付け!AA80)&gt;0,"〇",COUNTIF('箇所別調書及び理由書（翌債）'!B:B,CSV貼り付け!AA80)=0,"×")</f>
        <v/>
      </c>
      <c r="AU80" s="73" t="str">
        <f>IF(AA80="","",IFERROR(IF(AC80-VLOOKUP($AA80,'箇所別調書及び理由書（翌債）'!$B$24:$E$1024,3,0)=0,"〇","×"),"×"))</f>
        <v/>
      </c>
      <c r="AV80" s="73" t="str">
        <f>IF(AA80="","",IFERROR(IF(AE80-VLOOKUP($AA80,'箇所別調書及び理由書（翌債）'!$B$24:$E$1024,4,0)=0,"〇","×"),"×"))</f>
        <v/>
      </c>
    </row>
    <row r="81" spans="46:48">
      <c r="AT81" s="73" t="str" cm="1">
        <f t="array" ref="AT81">_xlfn.IFS(AA81="","",COUNTIF('箇所別調書及び理由書（翌債）'!B:B,CSV貼り付け!AA81)&gt;0,"〇",COUNTIF('箇所別調書及び理由書（翌債）'!B:B,CSV貼り付け!AA81)=0,"×")</f>
        <v/>
      </c>
      <c r="AU81" s="73" t="str">
        <f>IF(AA81="","",IFERROR(IF(AC81-VLOOKUP($AA81,'箇所別調書及び理由書（翌債）'!$B$24:$E$1024,3,0)=0,"〇","×"),"×"))</f>
        <v/>
      </c>
      <c r="AV81" s="73" t="str">
        <f>IF(AA81="","",IFERROR(IF(AE81-VLOOKUP($AA81,'箇所別調書及び理由書（翌債）'!$B$24:$E$1024,4,0)=0,"〇","×"),"×"))</f>
        <v/>
      </c>
    </row>
    <row r="82" spans="46:48">
      <c r="AT82" s="73" t="str" cm="1">
        <f t="array" ref="AT82">_xlfn.IFS(AA82="","",COUNTIF('箇所別調書及び理由書（翌債）'!B:B,CSV貼り付け!AA82)&gt;0,"〇",COUNTIF('箇所別調書及び理由書（翌債）'!B:B,CSV貼り付け!AA82)=0,"×")</f>
        <v/>
      </c>
      <c r="AU82" s="73" t="str">
        <f>IF(AA82="","",IFERROR(IF(AC82-VLOOKUP($AA82,'箇所別調書及び理由書（翌債）'!$B$24:$E$1024,3,0)=0,"〇","×"),"×"))</f>
        <v/>
      </c>
      <c r="AV82" s="73" t="str">
        <f>IF(AA82="","",IFERROR(IF(AE82-VLOOKUP($AA82,'箇所別調書及び理由書（翌債）'!$B$24:$E$1024,4,0)=0,"〇","×"),"×"))</f>
        <v/>
      </c>
    </row>
    <row r="83" spans="46:48">
      <c r="AT83" s="73" t="str" cm="1">
        <f t="array" ref="AT83">_xlfn.IFS(AA83="","",COUNTIF('箇所別調書及び理由書（翌債）'!B:B,CSV貼り付け!AA83)&gt;0,"〇",COUNTIF('箇所別調書及び理由書（翌債）'!B:B,CSV貼り付け!AA83)=0,"×")</f>
        <v/>
      </c>
      <c r="AU83" s="73" t="str">
        <f>IF(AA83="","",IFERROR(IF(AC83-VLOOKUP($AA83,'箇所別調書及び理由書（翌債）'!$B$24:$E$1024,3,0)=0,"〇","×"),"×"))</f>
        <v/>
      </c>
      <c r="AV83" s="73" t="str">
        <f>IF(AA83="","",IFERROR(IF(AE83-VLOOKUP($AA83,'箇所別調書及び理由書（翌債）'!$B$24:$E$1024,4,0)=0,"〇","×"),"×"))</f>
        <v/>
      </c>
    </row>
    <row r="84" spans="46:48">
      <c r="AT84" s="73" t="str" cm="1">
        <f t="array" ref="AT84">_xlfn.IFS(AA84="","",COUNTIF('箇所別調書及び理由書（翌債）'!B:B,CSV貼り付け!AA84)&gt;0,"〇",COUNTIF('箇所別調書及び理由書（翌債）'!B:B,CSV貼り付け!AA84)=0,"×")</f>
        <v/>
      </c>
      <c r="AU84" s="73" t="str">
        <f>IF(AA84="","",IFERROR(IF(AC84-VLOOKUP($AA84,'箇所別調書及び理由書（翌債）'!$B$24:$E$1024,3,0)=0,"〇","×"),"×"))</f>
        <v/>
      </c>
      <c r="AV84" s="73" t="str">
        <f>IF(AA84="","",IFERROR(IF(AE84-VLOOKUP($AA84,'箇所別調書及び理由書（翌債）'!$B$24:$E$1024,4,0)=0,"〇","×"),"×"))</f>
        <v/>
      </c>
    </row>
    <row r="85" spans="46:48">
      <c r="AT85" s="73" t="str" cm="1">
        <f t="array" ref="AT85">_xlfn.IFS(AA85="","",COUNTIF('箇所別調書及び理由書（翌債）'!B:B,CSV貼り付け!AA85)&gt;0,"〇",COUNTIF('箇所別調書及び理由書（翌債）'!B:B,CSV貼り付け!AA85)=0,"×")</f>
        <v/>
      </c>
      <c r="AU85" s="73" t="str">
        <f>IF(AA85="","",IFERROR(IF(AC85-VLOOKUP($AA85,'箇所別調書及び理由書（翌債）'!$B$24:$E$1024,3,0)=0,"〇","×"),"×"))</f>
        <v/>
      </c>
      <c r="AV85" s="73" t="str">
        <f>IF(AA85="","",IFERROR(IF(AE85-VLOOKUP($AA85,'箇所別調書及び理由書（翌債）'!$B$24:$E$1024,4,0)=0,"〇","×"),"×"))</f>
        <v/>
      </c>
    </row>
    <row r="86" spans="46:48">
      <c r="AT86" s="73" t="str" cm="1">
        <f t="array" ref="AT86">_xlfn.IFS(AA86="","",COUNTIF('箇所別調書及び理由書（翌債）'!B:B,CSV貼り付け!AA86)&gt;0,"〇",COUNTIF('箇所別調書及び理由書（翌債）'!B:B,CSV貼り付け!AA86)=0,"×")</f>
        <v/>
      </c>
      <c r="AU86" s="73" t="str">
        <f>IF(AA86="","",IFERROR(IF(AC86-VLOOKUP($AA86,'箇所別調書及び理由書（翌債）'!$B$24:$E$1024,3,0)=0,"〇","×"),"×"))</f>
        <v/>
      </c>
      <c r="AV86" s="73" t="str">
        <f>IF(AA86="","",IFERROR(IF(AE86-VLOOKUP($AA86,'箇所別調書及び理由書（翌債）'!$B$24:$E$1024,4,0)=0,"〇","×"),"×"))</f>
        <v/>
      </c>
    </row>
    <row r="87" spans="46:48">
      <c r="AT87" s="73" t="str" cm="1">
        <f t="array" ref="AT87">_xlfn.IFS(AA87="","",COUNTIF('箇所別調書及び理由書（翌債）'!B:B,CSV貼り付け!AA87)&gt;0,"〇",COUNTIF('箇所別調書及び理由書（翌債）'!B:B,CSV貼り付け!AA87)=0,"×")</f>
        <v/>
      </c>
      <c r="AU87" s="73" t="str">
        <f>IF(AA87="","",IFERROR(IF(AC87-VLOOKUP($AA87,'箇所別調書及び理由書（翌債）'!$B$24:$E$1024,3,0)=0,"〇","×"),"×"))</f>
        <v/>
      </c>
      <c r="AV87" s="73" t="str">
        <f>IF(AA87="","",IFERROR(IF(AE87-VLOOKUP($AA87,'箇所別調書及び理由書（翌債）'!$B$24:$E$1024,4,0)=0,"〇","×"),"×"))</f>
        <v/>
      </c>
    </row>
    <row r="88" spans="46:48">
      <c r="AT88" s="73" t="str" cm="1">
        <f t="array" ref="AT88">_xlfn.IFS(AA88="","",COUNTIF('箇所別調書及び理由書（翌債）'!B:B,CSV貼り付け!AA88)&gt;0,"〇",COUNTIF('箇所別調書及び理由書（翌債）'!B:B,CSV貼り付け!AA88)=0,"×")</f>
        <v/>
      </c>
      <c r="AU88" s="73" t="str">
        <f>IF(AA88="","",IFERROR(IF(AC88-VLOOKUP($AA88,'箇所別調書及び理由書（翌債）'!$B$24:$E$1024,3,0)=0,"〇","×"),"×"))</f>
        <v/>
      </c>
      <c r="AV88" s="73" t="str">
        <f>IF(AA88="","",IFERROR(IF(AE88-VLOOKUP($AA88,'箇所別調書及び理由書（翌債）'!$B$24:$E$1024,4,0)=0,"〇","×"),"×"))</f>
        <v/>
      </c>
    </row>
    <row r="89" spans="46:48">
      <c r="AT89" s="73" t="str" cm="1">
        <f t="array" ref="AT89">_xlfn.IFS(AA89="","",COUNTIF('箇所別調書及び理由書（翌債）'!B:B,CSV貼り付け!AA89)&gt;0,"〇",COUNTIF('箇所別調書及び理由書（翌債）'!B:B,CSV貼り付け!AA89)=0,"×")</f>
        <v/>
      </c>
      <c r="AU89" s="73" t="str">
        <f>IF(AA89="","",IFERROR(IF(AC89-VLOOKUP($AA89,'箇所別調書及び理由書（翌債）'!$B$24:$E$1024,3,0)=0,"〇","×"),"×"))</f>
        <v/>
      </c>
      <c r="AV89" s="73" t="str">
        <f>IF(AA89="","",IFERROR(IF(AE89-VLOOKUP($AA89,'箇所別調書及び理由書（翌債）'!$B$24:$E$1024,4,0)=0,"〇","×"),"×"))</f>
        <v/>
      </c>
    </row>
    <row r="90" spans="46:48">
      <c r="AT90" s="73" t="str" cm="1">
        <f t="array" ref="AT90">_xlfn.IFS(AA90="","",COUNTIF('箇所別調書及び理由書（翌債）'!B:B,CSV貼り付け!AA90)&gt;0,"〇",COUNTIF('箇所別調書及び理由書（翌債）'!B:B,CSV貼り付け!AA90)=0,"×")</f>
        <v/>
      </c>
      <c r="AU90" s="73" t="str">
        <f>IF(AA90="","",IFERROR(IF(AC90-VLOOKUP($AA90,'箇所別調書及び理由書（翌債）'!$B$24:$E$1024,3,0)=0,"〇","×"),"×"))</f>
        <v/>
      </c>
      <c r="AV90" s="73" t="str">
        <f>IF(AA90="","",IFERROR(IF(AE90-VLOOKUP($AA90,'箇所別調書及び理由書（翌債）'!$B$24:$E$1024,4,0)=0,"〇","×"),"×"))</f>
        <v/>
      </c>
    </row>
    <row r="91" spans="46:48">
      <c r="AT91" s="73" t="str" cm="1">
        <f t="array" ref="AT91">_xlfn.IFS(AA91="","",COUNTIF('箇所別調書及び理由書（翌債）'!B:B,CSV貼り付け!AA91)&gt;0,"〇",COUNTIF('箇所別調書及び理由書（翌債）'!B:B,CSV貼り付け!AA91)=0,"×")</f>
        <v/>
      </c>
      <c r="AU91" s="73" t="str">
        <f>IF(AA91="","",IFERROR(IF(AC91-VLOOKUP($AA91,'箇所別調書及び理由書（翌債）'!$B$24:$E$1024,3,0)=0,"〇","×"),"×"))</f>
        <v/>
      </c>
      <c r="AV91" s="73" t="str">
        <f>IF(AA91="","",IFERROR(IF(AE91-VLOOKUP($AA91,'箇所別調書及び理由書（翌債）'!$B$24:$E$1024,4,0)=0,"〇","×"),"×"))</f>
        <v/>
      </c>
    </row>
    <row r="92" spans="46:48">
      <c r="AT92" s="73" t="str" cm="1">
        <f t="array" ref="AT92">_xlfn.IFS(AA92="","",COUNTIF('箇所別調書及び理由書（翌債）'!B:B,CSV貼り付け!AA92)&gt;0,"〇",COUNTIF('箇所別調書及び理由書（翌債）'!B:B,CSV貼り付け!AA92)=0,"×")</f>
        <v/>
      </c>
      <c r="AU92" s="73" t="str">
        <f>IF(AA92="","",IFERROR(IF(AC92-VLOOKUP($AA92,'箇所別調書及び理由書（翌債）'!$B$24:$E$1024,3,0)=0,"〇","×"),"×"))</f>
        <v/>
      </c>
      <c r="AV92" s="73" t="str">
        <f>IF(AA92="","",IFERROR(IF(AE92-VLOOKUP($AA92,'箇所別調書及び理由書（翌債）'!$B$24:$E$1024,4,0)=0,"〇","×"),"×"))</f>
        <v/>
      </c>
    </row>
    <row r="93" spans="46:48">
      <c r="AT93" s="73" t="str" cm="1">
        <f t="array" ref="AT93">_xlfn.IFS(AA93="","",COUNTIF('箇所別調書及び理由書（翌債）'!B:B,CSV貼り付け!AA93)&gt;0,"〇",COUNTIF('箇所別調書及び理由書（翌債）'!B:B,CSV貼り付け!AA93)=0,"×")</f>
        <v/>
      </c>
      <c r="AU93" s="73" t="str">
        <f>IF(AA93="","",IFERROR(IF(AC93-VLOOKUP($AA93,'箇所別調書及び理由書（翌債）'!$B$24:$E$1024,3,0)=0,"〇","×"),"×"))</f>
        <v/>
      </c>
      <c r="AV93" s="73" t="str">
        <f>IF(AA93="","",IFERROR(IF(AE93-VLOOKUP($AA93,'箇所別調書及び理由書（翌債）'!$B$24:$E$1024,4,0)=0,"〇","×"),"×"))</f>
        <v/>
      </c>
    </row>
    <row r="94" spans="46:48">
      <c r="AT94" s="73" t="str" cm="1">
        <f t="array" ref="AT94">_xlfn.IFS(AA94="","",COUNTIF('箇所別調書及び理由書（翌債）'!B:B,CSV貼り付け!AA94)&gt;0,"〇",COUNTIF('箇所別調書及び理由書（翌債）'!B:B,CSV貼り付け!AA94)=0,"×")</f>
        <v/>
      </c>
      <c r="AU94" s="73" t="str">
        <f>IF(AA94="","",IFERROR(IF(AC94-VLOOKUP($AA94,'箇所別調書及び理由書（翌債）'!$B$24:$E$1024,3,0)=0,"〇","×"),"×"))</f>
        <v/>
      </c>
      <c r="AV94" s="73" t="str">
        <f>IF(AA94="","",IFERROR(IF(AE94-VLOOKUP($AA94,'箇所別調書及び理由書（翌債）'!$B$24:$E$1024,4,0)=0,"〇","×"),"×"))</f>
        <v/>
      </c>
    </row>
    <row r="95" spans="46:48">
      <c r="AT95" s="73" t="str" cm="1">
        <f t="array" ref="AT95">_xlfn.IFS(AA95="","",COUNTIF('箇所別調書及び理由書（翌債）'!B:B,CSV貼り付け!AA95)&gt;0,"〇",COUNTIF('箇所別調書及び理由書（翌債）'!B:B,CSV貼り付け!AA95)=0,"×")</f>
        <v/>
      </c>
      <c r="AU95" s="73" t="str">
        <f>IF(AA95="","",IFERROR(IF(AC95-VLOOKUP($AA95,'箇所別調書及び理由書（翌債）'!$B$24:$E$1024,3,0)=0,"〇","×"),"×"))</f>
        <v/>
      </c>
      <c r="AV95" s="73" t="str">
        <f>IF(AA95="","",IFERROR(IF(AE95-VLOOKUP($AA95,'箇所別調書及び理由書（翌債）'!$B$24:$E$1024,4,0)=0,"〇","×"),"×"))</f>
        <v/>
      </c>
    </row>
    <row r="96" spans="46:48">
      <c r="AT96" s="73" t="str" cm="1">
        <f t="array" ref="AT96">_xlfn.IFS(AA96="","",COUNTIF('箇所別調書及び理由書（翌債）'!B:B,CSV貼り付け!AA96)&gt;0,"〇",COUNTIF('箇所別調書及び理由書（翌債）'!B:B,CSV貼り付け!AA96)=0,"×")</f>
        <v/>
      </c>
      <c r="AU96" s="73" t="str">
        <f>IF(AA96="","",IFERROR(IF(AC96-VLOOKUP($AA96,'箇所別調書及び理由書（翌債）'!$B$24:$E$1024,3,0)=0,"〇","×"),"×"))</f>
        <v/>
      </c>
      <c r="AV96" s="73" t="str">
        <f>IF(AA96="","",IFERROR(IF(AE96-VLOOKUP($AA96,'箇所別調書及び理由書（翌債）'!$B$24:$E$1024,4,0)=0,"〇","×"),"×"))</f>
        <v/>
      </c>
    </row>
    <row r="97" spans="46:48">
      <c r="AT97" s="73" t="str" cm="1">
        <f t="array" ref="AT97">_xlfn.IFS(AA97="","",COUNTIF('箇所別調書及び理由書（翌債）'!B:B,CSV貼り付け!AA97)&gt;0,"〇",COUNTIF('箇所別調書及び理由書（翌債）'!B:B,CSV貼り付け!AA97)=0,"×")</f>
        <v/>
      </c>
      <c r="AU97" s="73" t="str">
        <f>IF(AA97="","",IFERROR(IF(AC97-VLOOKUP($AA97,'箇所別調書及び理由書（翌債）'!$B$24:$E$1024,3,0)=0,"〇","×"),"×"))</f>
        <v/>
      </c>
      <c r="AV97" s="73" t="str">
        <f>IF(AA97="","",IFERROR(IF(AE97-VLOOKUP($AA97,'箇所別調書及び理由書（翌債）'!$B$24:$E$1024,4,0)=0,"〇","×"),"×"))</f>
        <v/>
      </c>
    </row>
    <row r="98" spans="46:48">
      <c r="AT98" s="73" t="str" cm="1">
        <f t="array" ref="AT98">_xlfn.IFS(AA98="","",COUNTIF('箇所別調書及び理由書（翌債）'!B:B,CSV貼り付け!AA98)&gt;0,"〇",COUNTIF('箇所別調書及び理由書（翌債）'!B:B,CSV貼り付け!AA98)=0,"×")</f>
        <v/>
      </c>
      <c r="AU98" s="73" t="str">
        <f>IF(AA98="","",IFERROR(IF(AC98-VLOOKUP($AA98,'箇所別調書及び理由書（翌債）'!$B$24:$E$1024,3,0)=0,"〇","×"),"×"))</f>
        <v/>
      </c>
      <c r="AV98" s="73" t="str">
        <f>IF(AA98="","",IFERROR(IF(AE98-VLOOKUP($AA98,'箇所別調書及び理由書（翌債）'!$B$24:$E$1024,4,0)=0,"〇","×"),"×"))</f>
        <v/>
      </c>
    </row>
    <row r="99" spans="46:48">
      <c r="AT99" s="73" t="str" cm="1">
        <f t="array" ref="AT99">_xlfn.IFS(AA99="","",COUNTIF('箇所別調書及び理由書（翌債）'!B:B,CSV貼り付け!AA99)&gt;0,"〇",COUNTIF('箇所別調書及び理由書（翌債）'!B:B,CSV貼り付け!AA99)=0,"×")</f>
        <v/>
      </c>
      <c r="AU99" s="73" t="str">
        <f>IF(AA99="","",IFERROR(IF(AC99-VLOOKUP($AA99,'箇所別調書及び理由書（翌債）'!$B$24:$E$1024,3,0)=0,"〇","×"),"×"))</f>
        <v/>
      </c>
      <c r="AV99" s="73" t="str">
        <f>IF(AA99="","",IFERROR(IF(AE99-VLOOKUP($AA99,'箇所別調書及び理由書（翌債）'!$B$24:$E$1024,4,0)=0,"〇","×"),"×"))</f>
        <v/>
      </c>
    </row>
    <row r="100" spans="46:48">
      <c r="AT100" s="73" t="str" cm="1">
        <f t="array" ref="AT100">_xlfn.IFS(AA100="","",COUNTIF('箇所別調書及び理由書（翌債）'!B:B,CSV貼り付け!AA100)&gt;0,"〇",COUNTIF('箇所別調書及び理由書（翌債）'!B:B,CSV貼り付け!AA100)=0,"×")</f>
        <v/>
      </c>
      <c r="AU100" s="73" t="str">
        <f>IF(AA100="","",IFERROR(IF(AC100-VLOOKUP($AA100,'箇所別調書及び理由書（翌債）'!$B$24:$E$1024,3,0)=0,"〇","×"),"×"))</f>
        <v/>
      </c>
      <c r="AV100" s="73" t="str">
        <f>IF(AA100="","",IFERROR(IF(AE100-VLOOKUP($AA100,'箇所別調書及び理由書（翌債）'!$B$24:$E$1024,4,0)=0,"〇","×"),"×"))</f>
        <v/>
      </c>
    </row>
    <row r="101" spans="46:48">
      <c r="AT101" s="73" t="str" cm="1">
        <f t="array" ref="AT101">_xlfn.IFS(AA101="","",COUNTIF('箇所別調書及び理由書（翌債）'!B:B,CSV貼り付け!AA101)&gt;0,"〇",COUNTIF('箇所別調書及び理由書（翌債）'!B:B,CSV貼り付け!AA101)=0,"×")</f>
        <v/>
      </c>
      <c r="AU101" s="73" t="str">
        <f>IF(AA101="","",IFERROR(IF(AC101-VLOOKUP($AA101,'箇所別調書及び理由書（翌債）'!$B$24:$E$1024,3,0)=0,"〇","×"),"×"))</f>
        <v/>
      </c>
      <c r="AV101" s="73" t="str">
        <f>IF(AA101="","",IFERROR(IF(AE101-VLOOKUP($AA101,'箇所別調書及び理由書（翌債）'!$B$24:$E$1024,4,0)=0,"〇","×"),"×"))</f>
        <v/>
      </c>
    </row>
    <row r="102" spans="46:48">
      <c r="AT102" s="73" t="str" cm="1">
        <f t="array" ref="AT102">_xlfn.IFS(AA102="","",COUNTIF('箇所別調書及び理由書（翌債）'!B:B,CSV貼り付け!AA102)&gt;0,"〇",COUNTIF('箇所別調書及び理由書（翌債）'!B:B,CSV貼り付け!AA102)=0,"×")</f>
        <v/>
      </c>
      <c r="AU102" s="73" t="str">
        <f>IF(AA102="","",IFERROR(IF(AC102-VLOOKUP($AA102,'箇所別調書及び理由書（翌債）'!$B$24:$E$1024,3,0)=0,"〇","×"),"×"))</f>
        <v/>
      </c>
      <c r="AV102" s="73" t="str">
        <f>IF(AA102="","",IFERROR(IF(AE102-VLOOKUP($AA102,'箇所別調書及び理由書（翌債）'!$B$24:$E$1024,4,0)=0,"〇","×"),"×"))</f>
        <v/>
      </c>
    </row>
    <row r="103" spans="46:48">
      <c r="AT103" s="73" t="str" cm="1">
        <f t="array" ref="AT103">_xlfn.IFS(AA103="","",COUNTIF('箇所別調書及び理由書（翌債）'!B:B,CSV貼り付け!AA103)&gt;0,"〇",COUNTIF('箇所別調書及び理由書（翌債）'!B:B,CSV貼り付け!AA103)=0,"×")</f>
        <v/>
      </c>
      <c r="AU103" s="73" t="str">
        <f>IF(AA103="","",IFERROR(IF(AC103-VLOOKUP($AA103,'箇所別調書及び理由書（翌債）'!$B$24:$E$1024,3,0)=0,"〇","×"),"×"))</f>
        <v/>
      </c>
      <c r="AV103" s="73" t="str">
        <f>IF(AA103="","",IFERROR(IF(AE103-VLOOKUP($AA103,'箇所別調書及び理由書（翌債）'!$B$24:$E$1024,4,0)=0,"〇","×"),"×"))</f>
        <v/>
      </c>
    </row>
    <row r="104" spans="46:48">
      <c r="AT104" s="73" t="str" cm="1">
        <f t="array" ref="AT104">_xlfn.IFS(AA104="","",COUNTIF('箇所別調書及び理由書（翌債）'!B:B,CSV貼り付け!AA104)&gt;0,"〇",COUNTIF('箇所別調書及び理由書（翌債）'!B:B,CSV貼り付け!AA104)=0,"×")</f>
        <v/>
      </c>
      <c r="AU104" s="73" t="str">
        <f>IF(AA104="","",IFERROR(IF(AC104-VLOOKUP($AA104,'箇所別調書及び理由書（翌債）'!$B$24:$E$1024,3,0)=0,"〇","×"),"×"))</f>
        <v/>
      </c>
      <c r="AV104" s="73" t="str">
        <f>IF(AA104="","",IFERROR(IF(AE104-VLOOKUP($AA104,'箇所別調書及び理由書（翌債）'!$B$24:$E$1024,4,0)=0,"〇","×"),"×"))</f>
        <v/>
      </c>
    </row>
    <row r="105" spans="46:48">
      <c r="AT105" s="73" t="str" cm="1">
        <f t="array" ref="AT105">_xlfn.IFS(AA105="","",COUNTIF('箇所別調書及び理由書（翌債）'!B:B,CSV貼り付け!AA105)&gt;0,"〇",COUNTIF('箇所別調書及び理由書（翌債）'!B:B,CSV貼り付け!AA105)=0,"×")</f>
        <v/>
      </c>
      <c r="AU105" s="73" t="str">
        <f>IF(AA105="","",IFERROR(IF(AC105-VLOOKUP($AA105,'箇所別調書及び理由書（翌債）'!$B$24:$E$1024,3,0)=0,"〇","×"),"×"))</f>
        <v/>
      </c>
      <c r="AV105" s="73" t="str">
        <f>IF(AA105="","",IFERROR(IF(AE105-VLOOKUP($AA105,'箇所別調書及び理由書（翌債）'!$B$24:$E$1024,4,0)=0,"〇","×"),"×"))</f>
        <v/>
      </c>
    </row>
    <row r="106" spans="46:48">
      <c r="AT106" s="73" t="str" cm="1">
        <f t="array" ref="AT106">_xlfn.IFS(AA106="","",COUNTIF('箇所別調書及び理由書（翌債）'!B:B,CSV貼り付け!AA106)&gt;0,"〇",COUNTIF('箇所別調書及び理由書（翌債）'!B:B,CSV貼り付け!AA106)=0,"×")</f>
        <v/>
      </c>
      <c r="AU106" s="73" t="str">
        <f>IF(AA106="","",IFERROR(IF(AC106-VLOOKUP($AA106,'箇所別調書及び理由書（翌債）'!$B$24:$E$1024,3,0)=0,"〇","×"),"×"))</f>
        <v/>
      </c>
      <c r="AV106" s="73" t="str">
        <f>IF(AA106="","",IFERROR(IF(AE106-VLOOKUP($AA106,'箇所別調書及び理由書（翌債）'!$B$24:$E$1024,4,0)=0,"〇","×"),"×"))</f>
        <v/>
      </c>
    </row>
    <row r="107" spans="46:48">
      <c r="AT107" s="73" t="str" cm="1">
        <f t="array" ref="AT107">_xlfn.IFS(AA107="","",COUNTIF('箇所別調書及び理由書（翌債）'!B:B,CSV貼り付け!AA107)&gt;0,"〇",COUNTIF('箇所別調書及び理由書（翌債）'!B:B,CSV貼り付け!AA107)=0,"×")</f>
        <v/>
      </c>
      <c r="AU107" s="73" t="str">
        <f>IF(AA107="","",IFERROR(IF(AC107-VLOOKUP($AA107,'箇所別調書及び理由書（翌債）'!$B$24:$E$1024,3,0)=0,"〇","×"),"×"))</f>
        <v/>
      </c>
      <c r="AV107" s="73" t="str">
        <f>IF(AA107="","",IFERROR(IF(AE107-VLOOKUP($AA107,'箇所別調書及び理由書（翌債）'!$B$24:$E$1024,4,0)=0,"〇","×"),"×"))</f>
        <v/>
      </c>
    </row>
    <row r="108" spans="46:48">
      <c r="AT108" s="73" t="str" cm="1">
        <f t="array" ref="AT108">_xlfn.IFS(AA108="","",COUNTIF('箇所別調書及び理由書（翌債）'!B:B,CSV貼り付け!AA108)&gt;0,"〇",COUNTIF('箇所別調書及び理由書（翌債）'!B:B,CSV貼り付け!AA108)=0,"×")</f>
        <v/>
      </c>
      <c r="AU108" s="73" t="str">
        <f>IF(AA108="","",IFERROR(IF(AC108-VLOOKUP($AA108,'箇所別調書及び理由書（翌債）'!$B$24:$E$1024,3,0)=0,"〇","×"),"×"))</f>
        <v/>
      </c>
      <c r="AV108" s="73" t="str">
        <f>IF(AA108="","",IFERROR(IF(AE108-VLOOKUP($AA108,'箇所別調書及び理由書（翌債）'!$B$24:$E$1024,4,0)=0,"〇","×"),"×"))</f>
        <v/>
      </c>
    </row>
    <row r="109" spans="46:48">
      <c r="AT109" s="73" t="str" cm="1">
        <f t="array" ref="AT109">_xlfn.IFS(AA109="","",COUNTIF('箇所別調書及び理由書（翌債）'!B:B,CSV貼り付け!AA109)&gt;0,"〇",COUNTIF('箇所別調書及び理由書（翌債）'!B:B,CSV貼り付け!AA109)=0,"×")</f>
        <v/>
      </c>
      <c r="AU109" s="73" t="str">
        <f>IF(AA109="","",IFERROR(IF(AC109-VLOOKUP($AA109,'箇所別調書及び理由書（翌債）'!$B$24:$E$1024,3,0)=0,"〇","×"),"×"))</f>
        <v/>
      </c>
      <c r="AV109" s="73" t="str">
        <f>IF(AA109="","",IFERROR(IF(AE109-VLOOKUP($AA109,'箇所別調書及び理由書（翌債）'!$B$24:$E$1024,4,0)=0,"〇","×"),"×"))</f>
        <v/>
      </c>
    </row>
    <row r="110" spans="46:48">
      <c r="AT110" s="73" t="str" cm="1">
        <f t="array" ref="AT110">_xlfn.IFS(AA110="","",COUNTIF('箇所別調書及び理由書（翌債）'!B:B,CSV貼り付け!AA110)&gt;0,"〇",COUNTIF('箇所別調書及び理由書（翌債）'!B:B,CSV貼り付け!AA110)=0,"×")</f>
        <v/>
      </c>
      <c r="AU110" s="73" t="str">
        <f>IF(AA110="","",IFERROR(IF(AC110-VLOOKUP($AA110,'箇所別調書及び理由書（翌債）'!$B$24:$E$1024,3,0)=0,"〇","×"),"×"))</f>
        <v/>
      </c>
      <c r="AV110" s="73" t="str">
        <f>IF(AA110="","",IFERROR(IF(AE110-VLOOKUP($AA110,'箇所別調書及び理由書（翌債）'!$B$24:$E$1024,4,0)=0,"〇","×"),"×"))</f>
        <v/>
      </c>
    </row>
    <row r="111" spans="46:48">
      <c r="AT111" s="73" t="str" cm="1">
        <f t="array" ref="AT111">_xlfn.IFS(AA111="","",COUNTIF('箇所別調書及び理由書（翌債）'!B:B,CSV貼り付け!AA111)&gt;0,"〇",COUNTIF('箇所別調書及び理由書（翌債）'!B:B,CSV貼り付け!AA111)=0,"×")</f>
        <v/>
      </c>
      <c r="AU111" s="73" t="str">
        <f>IF(AA111="","",IFERROR(IF(AC111-VLOOKUP($AA111,'箇所別調書及び理由書（翌債）'!$B$24:$E$1024,3,0)=0,"〇","×"),"×"))</f>
        <v/>
      </c>
      <c r="AV111" s="73" t="str">
        <f>IF(AA111="","",IFERROR(IF(AE111-VLOOKUP($AA111,'箇所別調書及び理由書（翌債）'!$B$24:$E$1024,4,0)=0,"〇","×"),"×"))</f>
        <v/>
      </c>
    </row>
    <row r="112" spans="46:48">
      <c r="AT112" s="73" t="str" cm="1">
        <f t="array" ref="AT112">_xlfn.IFS(AA112="","",COUNTIF('箇所別調書及び理由書（翌債）'!B:B,CSV貼り付け!AA112)&gt;0,"〇",COUNTIF('箇所別調書及び理由書（翌債）'!B:B,CSV貼り付け!AA112)=0,"×")</f>
        <v/>
      </c>
      <c r="AU112" s="73" t="str">
        <f>IF(AA112="","",IFERROR(IF(AC112-VLOOKUP($AA112,'箇所別調書及び理由書（翌債）'!$B$24:$E$1024,3,0)=0,"〇","×"),"×"))</f>
        <v/>
      </c>
      <c r="AV112" s="73" t="str">
        <f>IF(AA112="","",IFERROR(IF(AE112-VLOOKUP($AA112,'箇所別調書及び理由書（翌債）'!$B$24:$E$1024,4,0)=0,"〇","×"),"×"))</f>
        <v/>
      </c>
    </row>
    <row r="113" spans="46:48">
      <c r="AT113" s="73" t="str" cm="1">
        <f t="array" ref="AT113">_xlfn.IFS(AA113="","",COUNTIF('箇所別調書及び理由書（翌債）'!B:B,CSV貼り付け!AA113)&gt;0,"〇",COUNTIF('箇所別調書及び理由書（翌債）'!B:B,CSV貼り付け!AA113)=0,"×")</f>
        <v/>
      </c>
      <c r="AU113" s="73" t="str">
        <f>IF(AA113="","",IFERROR(IF(AC113-VLOOKUP($AA113,'箇所別調書及び理由書（翌債）'!$B$24:$E$1024,3,0)=0,"〇","×"),"×"))</f>
        <v/>
      </c>
      <c r="AV113" s="73" t="str">
        <f>IF(AA113="","",IFERROR(IF(AE113-VLOOKUP($AA113,'箇所別調書及び理由書（翌債）'!$B$24:$E$1024,4,0)=0,"〇","×"),"×"))</f>
        <v/>
      </c>
    </row>
    <row r="114" spans="46:48">
      <c r="AT114" s="73" t="str" cm="1">
        <f t="array" ref="AT114">_xlfn.IFS(AA114="","",COUNTIF('箇所別調書及び理由書（翌債）'!B:B,CSV貼り付け!AA114)&gt;0,"〇",COUNTIF('箇所別調書及び理由書（翌債）'!B:B,CSV貼り付け!AA114)=0,"×")</f>
        <v/>
      </c>
      <c r="AU114" s="73" t="str">
        <f>IF(AA114="","",IFERROR(IF(AC114-VLOOKUP($AA114,'箇所別調書及び理由書（翌債）'!$B$24:$E$1024,3,0)=0,"〇","×"),"×"))</f>
        <v/>
      </c>
      <c r="AV114" s="73" t="str">
        <f>IF(AA114="","",IFERROR(IF(AE114-VLOOKUP($AA114,'箇所別調書及び理由書（翌債）'!$B$24:$E$1024,4,0)=0,"〇","×"),"×"))</f>
        <v/>
      </c>
    </row>
    <row r="115" spans="46:48">
      <c r="AT115" s="73" t="str" cm="1">
        <f t="array" ref="AT115">_xlfn.IFS(AA115="","",COUNTIF('箇所別調書及び理由書（翌債）'!B:B,CSV貼り付け!AA115)&gt;0,"〇",COUNTIF('箇所別調書及び理由書（翌債）'!B:B,CSV貼り付け!AA115)=0,"×")</f>
        <v/>
      </c>
      <c r="AU115" s="73" t="str">
        <f>IF(AA115="","",IFERROR(IF(AC115-VLOOKUP($AA115,'箇所別調書及び理由書（翌債）'!$B$24:$E$1024,3,0)=0,"〇","×"),"×"))</f>
        <v/>
      </c>
      <c r="AV115" s="73" t="str">
        <f>IF(AA115="","",IFERROR(IF(AE115-VLOOKUP($AA115,'箇所別調書及び理由書（翌債）'!$B$24:$E$1024,4,0)=0,"〇","×"),"×"))</f>
        <v/>
      </c>
    </row>
    <row r="116" spans="46:48">
      <c r="AT116" s="73" t="str" cm="1">
        <f t="array" ref="AT116">_xlfn.IFS(AA116="","",COUNTIF('箇所別調書及び理由書（翌債）'!B:B,CSV貼り付け!AA116)&gt;0,"〇",COUNTIF('箇所別調書及び理由書（翌債）'!B:B,CSV貼り付け!AA116)=0,"×")</f>
        <v/>
      </c>
      <c r="AU116" s="73" t="str">
        <f>IF(AA116="","",IFERROR(IF(AC116-VLOOKUP($AA116,'箇所別調書及び理由書（翌債）'!$B$24:$E$1024,3,0)=0,"〇","×"),"×"))</f>
        <v/>
      </c>
      <c r="AV116" s="73" t="str">
        <f>IF(AA116="","",IFERROR(IF(AE116-VLOOKUP($AA116,'箇所別調書及び理由書（翌債）'!$B$24:$E$1024,4,0)=0,"〇","×"),"×"))</f>
        <v/>
      </c>
    </row>
    <row r="117" spans="46:48">
      <c r="AT117" s="73" t="str" cm="1">
        <f t="array" ref="AT117">_xlfn.IFS(AA117="","",COUNTIF('箇所別調書及び理由書（翌債）'!B:B,CSV貼り付け!AA117)&gt;0,"〇",COUNTIF('箇所別調書及び理由書（翌債）'!B:B,CSV貼り付け!AA117)=0,"×")</f>
        <v/>
      </c>
      <c r="AU117" s="73" t="str">
        <f>IF(AA117="","",IFERROR(IF(AC117-VLOOKUP($AA117,'箇所別調書及び理由書（翌債）'!$B$24:$E$1024,3,0)=0,"〇","×"),"×"))</f>
        <v/>
      </c>
      <c r="AV117" s="73" t="str">
        <f>IF(AA117="","",IFERROR(IF(AE117-VLOOKUP($AA117,'箇所別調書及び理由書（翌債）'!$B$24:$E$1024,4,0)=0,"〇","×"),"×"))</f>
        <v/>
      </c>
    </row>
    <row r="118" spans="46:48">
      <c r="AT118" s="73" t="str" cm="1">
        <f t="array" ref="AT118">_xlfn.IFS(AA118="","",COUNTIF('箇所別調書及び理由書（翌債）'!B:B,CSV貼り付け!AA118)&gt;0,"〇",COUNTIF('箇所別調書及び理由書（翌債）'!B:B,CSV貼り付け!AA118)=0,"×")</f>
        <v/>
      </c>
      <c r="AU118" s="73" t="str">
        <f>IF(AA118="","",IFERROR(IF(AC118-VLOOKUP($AA118,'箇所別調書及び理由書（翌債）'!$B$24:$E$1024,3,0)=0,"〇","×"),"×"))</f>
        <v/>
      </c>
      <c r="AV118" s="73" t="str">
        <f>IF(AA118="","",IFERROR(IF(AE118-VLOOKUP($AA118,'箇所別調書及び理由書（翌債）'!$B$24:$E$1024,4,0)=0,"〇","×"),"×"))</f>
        <v/>
      </c>
    </row>
    <row r="119" spans="46:48">
      <c r="AT119" s="73" t="str" cm="1">
        <f t="array" ref="AT119">_xlfn.IFS(AA119="","",COUNTIF('箇所別調書及び理由書（翌債）'!B:B,CSV貼り付け!AA119)&gt;0,"〇",COUNTIF('箇所別調書及び理由書（翌債）'!B:B,CSV貼り付け!AA119)=0,"×")</f>
        <v/>
      </c>
      <c r="AU119" s="73" t="str">
        <f>IF(AA119="","",IFERROR(IF(AC119-VLOOKUP($AA119,'箇所別調書及び理由書（翌債）'!$B$24:$E$1024,3,0)=0,"〇","×"),"×"))</f>
        <v/>
      </c>
      <c r="AV119" s="73" t="str">
        <f>IF(AA119="","",IFERROR(IF(AE119-VLOOKUP($AA119,'箇所別調書及び理由書（翌債）'!$B$24:$E$1024,4,0)=0,"〇","×"),"×"))</f>
        <v/>
      </c>
    </row>
    <row r="120" spans="46:48">
      <c r="AT120" s="73" t="str" cm="1">
        <f t="array" ref="AT120">_xlfn.IFS(AA120="","",COUNTIF('箇所別調書及び理由書（翌債）'!B:B,CSV貼り付け!AA120)&gt;0,"〇",COUNTIF('箇所別調書及び理由書（翌債）'!B:B,CSV貼り付け!AA120)=0,"×")</f>
        <v/>
      </c>
      <c r="AU120" s="73" t="str">
        <f>IF(AA120="","",IFERROR(IF(AC120-VLOOKUP($AA120,'箇所別調書及び理由書（翌債）'!$B$24:$E$1024,3,0)=0,"〇","×"),"×"))</f>
        <v/>
      </c>
      <c r="AV120" s="73" t="str">
        <f>IF(AA120="","",IFERROR(IF(AE120-VLOOKUP($AA120,'箇所別調書及び理由書（翌債）'!$B$24:$E$1024,4,0)=0,"〇","×"),"×"))</f>
        <v/>
      </c>
    </row>
    <row r="121" spans="46:48">
      <c r="AT121" s="73" t="str" cm="1">
        <f t="array" ref="AT121">_xlfn.IFS(AA121="","",COUNTIF('箇所別調書及び理由書（翌債）'!B:B,CSV貼り付け!AA121)&gt;0,"〇",COUNTIF('箇所別調書及び理由書（翌債）'!B:B,CSV貼り付け!AA121)=0,"×")</f>
        <v/>
      </c>
      <c r="AU121" s="73" t="str">
        <f>IF(AA121="","",IFERROR(IF(AC121-VLOOKUP($AA121,'箇所別調書及び理由書（翌債）'!$B$24:$E$1024,3,0)=0,"〇","×"),"×"))</f>
        <v/>
      </c>
      <c r="AV121" s="73" t="str">
        <f>IF(AA121="","",IFERROR(IF(AE121-VLOOKUP($AA121,'箇所別調書及び理由書（翌債）'!$B$24:$E$1024,4,0)=0,"〇","×"),"×"))</f>
        <v/>
      </c>
    </row>
    <row r="122" spans="46:48">
      <c r="AT122" s="73" t="str" cm="1">
        <f t="array" ref="AT122">_xlfn.IFS(AA122="","",COUNTIF('箇所別調書及び理由書（翌債）'!B:B,CSV貼り付け!AA122)&gt;0,"〇",COUNTIF('箇所別調書及び理由書（翌債）'!B:B,CSV貼り付け!AA122)=0,"×")</f>
        <v/>
      </c>
      <c r="AU122" s="73" t="str">
        <f>IF(AA122="","",IFERROR(IF(AC122-VLOOKUP($AA122,'箇所別調書及び理由書（翌債）'!$B$24:$E$1024,3,0)=0,"〇","×"),"×"))</f>
        <v/>
      </c>
      <c r="AV122" s="73" t="str">
        <f>IF(AA122="","",IFERROR(IF(AE122-VLOOKUP($AA122,'箇所別調書及び理由書（翌債）'!$B$24:$E$1024,4,0)=0,"〇","×"),"×"))</f>
        <v/>
      </c>
    </row>
    <row r="123" spans="46:48">
      <c r="AT123" s="73" t="str" cm="1">
        <f t="array" ref="AT123">_xlfn.IFS(AA123="","",COUNTIF('箇所別調書及び理由書（翌債）'!B:B,CSV貼り付け!AA123)&gt;0,"〇",COUNTIF('箇所別調書及び理由書（翌債）'!B:B,CSV貼り付け!AA123)=0,"×")</f>
        <v/>
      </c>
      <c r="AU123" s="73" t="str">
        <f>IF(AA123="","",IFERROR(IF(AC123-VLOOKUP($AA123,'箇所別調書及び理由書（翌債）'!$B$24:$E$1024,3,0)=0,"〇","×"),"×"))</f>
        <v/>
      </c>
      <c r="AV123" s="73" t="str">
        <f>IF(AA123="","",IFERROR(IF(AE123-VLOOKUP($AA123,'箇所別調書及び理由書（翌債）'!$B$24:$E$1024,4,0)=0,"〇","×"),"×"))</f>
        <v/>
      </c>
    </row>
    <row r="124" spans="46:48">
      <c r="AT124" s="73" t="str" cm="1">
        <f t="array" ref="AT124">_xlfn.IFS(AA124="","",COUNTIF('箇所別調書及び理由書（翌債）'!B:B,CSV貼り付け!AA124)&gt;0,"〇",COUNTIF('箇所別調書及び理由書（翌債）'!B:B,CSV貼り付け!AA124)=0,"×")</f>
        <v/>
      </c>
      <c r="AU124" s="73" t="str">
        <f>IF(AA124="","",IFERROR(IF(AC124-VLOOKUP($AA124,'箇所別調書及び理由書（翌債）'!$B$24:$E$1024,3,0)=0,"〇","×"),"×"))</f>
        <v/>
      </c>
      <c r="AV124" s="73" t="str">
        <f>IF(AA124="","",IFERROR(IF(AE124-VLOOKUP($AA124,'箇所別調書及び理由書（翌債）'!$B$24:$E$1024,4,0)=0,"〇","×"),"×"))</f>
        <v/>
      </c>
    </row>
    <row r="125" spans="46:48">
      <c r="AT125" s="73" t="str" cm="1">
        <f t="array" ref="AT125">_xlfn.IFS(AA125="","",COUNTIF('箇所別調書及び理由書（翌債）'!B:B,CSV貼り付け!AA125)&gt;0,"〇",COUNTIF('箇所別調書及び理由書（翌債）'!B:B,CSV貼り付け!AA125)=0,"×")</f>
        <v/>
      </c>
      <c r="AU125" s="73" t="str">
        <f>IF(AA125="","",IFERROR(IF(AC125-VLOOKUP($AA125,'箇所別調書及び理由書（翌債）'!$B$24:$E$1024,3,0)=0,"〇","×"),"×"))</f>
        <v/>
      </c>
      <c r="AV125" s="73" t="str">
        <f>IF(AA125="","",IFERROR(IF(AE125-VLOOKUP($AA125,'箇所別調書及び理由書（翌債）'!$B$24:$E$1024,4,0)=0,"〇","×"),"×"))</f>
        <v/>
      </c>
    </row>
    <row r="126" spans="46:48">
      <c r="AT126" s="73" t="str" cm="1">
        <f t="array" ref="AT126">_xlfn.IFS(AA126="","",COUNTIF('箇所別調書及び理由書（翌債）'!B:B,CSV貼り付け!AA126)&gt;0,"〇",COUNTIF('箇所別調書及び理由書（翌債）'!B:B,CSV貼り付け!AA126)=0,"×")</f>
        <v/>
      </c>
      <c r="AU126" s="73" t="str">
        <f>IF(AA126="","",IFERROR(IF(AC126-VLOOKUP($AA126,'箇所別調書及び理由書（翌債）'!$B$24:$E$1024,3,0)=0,"〇","×"),"×"))</f>
        <v/>
      </c>
      <c r="AV126" s="73" t="str">
        <f>IF(AA126="","",IFERROR(IF(AE126-VLOOKUP($AA126,'箇所別調書及び理由書（翌債）'!$B$24:$E$1024,4,0)=0,"〇","×"),"×"))</f>
        <v/>
      </c>
    </row>
    <row r="127" spans="46:48">
      <c r="AT127" s="73" t="str" cm="1">
        <f t="array" ref="AT127">_xlfn.IFS(AA127="","",COUNTIF('箇所別調書及び理由書（翌債）'!B:B,CSV貼り付け!AA127)&gt;0,"〇",COUNTIF('箇所別調書及び理由書（翌債）'!B:B,CSV貼り付け!AA127)=0,"×")</f>
        <v/>
      </c>
      <c r="AU127" s="73" t="str">
        <f>IF(AA127="","",IFERROR(IF(AC127-VLOOKUP($AA127,'箇所別調書及び理由書（翌債）'!$B$24:$E$1024,3,0)=0,"〇","×"),"×"))</f>
        <v/>
      </c>
      <c r="AV127" s="73" t="str">
        <f>IF(AA127="","",IFERROR(IF(AE127-VLOOKUP($AA127,'箇所別調書及び理由書（翌債）'!$B$24:$E$1024,4,0)=0,"〇","×"),"×"))</f>
        <v/>
      </c>
    </row>
    <row r="128" spans="46:48">
      <c r="AT128" s="73" t="str" cm="1">
        <f t="array" ref="AT128">_xlfn.IFS(AA128="","",COUNTIF('箇所別調書及び理由書（翌債）'!B:B,CSV貼り付け!AA128)&gt;0,"〇",COUNTIF('箇所別調書及び理由書（翌債）'!B:B,CSV貼り付け!AA128)=0,"×")</f>
        <v/>
      </c>
      <c r="AU128" s="73" t="str">
        <f>IF(AA128="","",IFERROR(IF(AC128-VLOOKUP($AA128,'箇所別調書及び理由書（翌債）'!$B$24:$E$1024,3,0)=0,"〇","×"),"×"))</f>
        <v/>
      </c>
      <c r="AV128" s="73" t="str">
        <f>IF(AA128="","",IFERROR(IF(AE128-VLOOKUP($AA128,'箇所別調書及び理由書（翌債）'!$B$24:$E$1024,4,0)=0,"〇","×"),"×"))</f>
        <v/>
      </c>
    </row>
    <row r="129" spans="46:48">
      <c r="AT129" s="73" t="str" cm="1">
        <f t="array" ref="AT129">_xlfn.IFS(AA129="","",COUNTIF('箇所別調書及び理由書（翌債）'!B:B,CSV貼り付け!AA129)&gt;0,"〇",COUNTIF('箇所別調書及び理由書（翌債）'!B:B,CSV貼り付け!AA129)=0,"×")</f>
        <v/>
      </c>
      <c r="AU129" s="73" t="str">
        <f>IF(AA129="","",IFERROR(IF(AC129-VLOOKUP($AA129,'箇所別調書及び理由書（翌債）'!$B$24:$E$1024,3,0)=0,"〇","×"),"×"))</f>
        <v/>
      </c>
      <c r="AV129" s="73" t="str">
        <f>IF(AA129="","",IFERROR(IF(AE129-VLOOKUP($AA129,'箇所別調書及び理由書（翌債）'!$B$24:$E$1024,4,0)=0,"〇","×"),"×"))</f>
        <v/>
      </c>
    </row>
    <row r="130" spans="46:48">
      <c r="AT130" s="73" t="str" cm="1">
        <f t="array" ref="AT130">_xlfn.IFS(AA130="","",COUNTIF('箇所別調書及び理由書（翌債）'!B:B,CSV貼り付け!AA130)&gt;0,"〇",COUNTIF('箇所別調書及び理由書（翌債）'!B:B,CSV貼り付け!AA130)=0,"×")</f>
        <v/>
      </c>
      <c r="AU130" s="73" t="str">
        <f>IF(AA130="","",IFERROR(IF(AC130-VLOOKUP($AA130,'箇所別調書及び理由書（翌債）'!$B$24:$E$1024,3,0)=0,"〇","×"),"×"))</f>
        <v/>
      </c>
      <c r="AV130" s="73" t="str">
        <f>IF(AA130="","",IFERROR(IF(AE130-VLOOKUP($AA130,'箇所別調書及び理由書（翌債）'!$B$24:$E$1024,4,0)=0,"〇","×"),"×"))</f>
        <v/>
      </c>
    </row>
    <row r="131" spans="46:48">
      <c r="AT131" s="73" t="str" cm="1">
        <f t="array" ref="AT131">_xlfn.IFS(AA131="","",COUNTIF('箇所別調書及び理由書（翌債）'!B:B,CSV貼り付け!AA131)&gt;0,"〇",COUNTIF('箇所別調書及び理由書（翌債）'!B:B,CSV貼り付け!AA131)=0,"×")</f>
        <v/>
      </c>
      <c r="AU131" s="73" t="str">
        <f>IF(AA131="","",IFERROR(IF(AC131-VLOOKUP($AA131,'箇所別調書及び理由書（翌債）'!$B$24:$E$1024,3,0)=0,"〇","×"),"×"))</f>
        <v/>
      </c>
      <c r="AV131" s="73" t="str">
        <f>IF(AA131="","",IFERROR(IF(AE131-VLOOKUP($AA131,'箇所別調書及び理由書（翌債）'!$B$24:$E$1024,4,0)=0,"〇","×"),"×"))</f>
        <v/>
      </c>
    </row>
    <row r="132" spans="46:48">
      <c r="AT132" s="73" t="str" cm="1">
        <f t="array" ref="AT132">_xlfn.IFS(AA132="","",COUNTIF('箇所別調書及び理由書（翌債）'!B:B,CSV貼り付け!AA132)&gt;0,"〇",COUNTIF('箇所別調書及び理由書（翌債）'!B:B,CSV貼り付け!AA132)=0,"×")</f>
        <v/>
      </c>
      <c r="AU132" s="73" t="str">
        <f>IF(AA132="","",IFERROR(IF(AC132-VLOOKUP($AA132,'箇所別調書及び理由書（翌債）'!$B$24:$E$1024,3,0)=0,"〇","×"),"×"))</f>
        <v/>
      </c>
      <c r="AV132" s="73" t="str">
        <f>IF(AA132="","",IFERROR(IF(AE132-VLOOKUP($AA132,'箇所別調書及び理由書（翌債）'!$B$24:$E$1024,4,0)=0,"〇","×"),"×"))</f>
        <v/>
      </c>
    </row>
    <row r="133" spans="46:48">
      <c r="AT133" s="73" t="str" cm="1">
        <f t="array" ref="AT133">_xlfn.IFS(AA133="","",COUNTIF('箇所別調書及び理由書（翌債）'!B:B,CSV貼り付け!AA133)&gt;0,"〇",COUNTIF('箇所別調書及び理由書（翌債）'!B:B,CSV貼り付け!AA133)=0,"×")</f>
        <v/>
      </c>
      <c r="AU133" s="73" t="str">
        <f>IF(AA133="","",IFERROR(IF(AC133-VLOOKUP($AA133,'箇所別調書及び理由書（翌債）'!$B$24:$E$1024,3,0)=0,"〇","×"),"×"))</f>
        <v/>
      </c>
      <c r="AV133" s="73" t="str">
        <f>IF(AA133="","",IFERROR(IF(AE133-VLOOKUP($AA133,'箇所別調書及び理由書（翌債）'!$B$24:$E$1024,4,0)=0,"〇","×"),"×"))</f>
        <v/>
      </c>
    </row>
    <row r="134" spans="46:48">
      <c r="AT134" s="73" t="str" cm="1">
        <f t="array" ref="AT134">_xlfn.IFS(AA134="","",COUNTIF('箇所別調書及び理由書（翌債）'!B:B,CSV貼り付け!AA134)&gt;0,"〇",COUNTIF('箇所別調書及び理由書（翌債）'!B:B,CSV貼り付け!AA134)=0,"×")</f>
        <v/>
      </c>
      <c r="AU134" s="73" t="str">
        <f>IF(AA134="","",IFERROR(IF(AC134-VLOOKUP($AA134,'箇所別調書及び理由書（翌債）'!$B$24:$E$1024,3,0)=0,"〇","×"),"×"))</f>
        <v/>
      </c>
      <c r="AV134" s="73" t="str">
        <f>IF(AA134="","",IFERROR(IF(AE134-VLOOKUP($AA134,'箇所別調書及び理由書（翌債）'!$B$24:$E$1024,4,0)=0,"〇","×"),"×"))</f>
        <v/>
      </c>
    </row>
    <row r="135" spans="46:48">
      <c r="AT135" s="73" t="str" cm="1">
        <f t="array" ref="AT135">_xlfn.IFS(AA135="","",COUNTIF('箇所別調書及び理由書（翌債）'!B:B,CSV貼り付け!AA135)&gt;0,"〇",COUNTIF('箇所別調書及び理由書（翌債）'!B:B,CSV貼り付け!AA135)=0,"×")</f>
        <v/>
      </c>
      <c r="AU135" s="73" t="str">
        <f>IF(AA135="","",IFERROR(IF(AC135-VLOOKUP($AA135,'箇所別調書及び理由書（翌債）'!$B$24:$E$1024,3,0)=0,"〇","×"),"×"))</f>
        <v/>
      </c>
      <c r="AV135" s="73" t="str">
        <f>IF(AA135="","",IFERROR(IF(AE135-VLOOKUP($AA135,'箇所別調書及び理由書（翌債）'!$B$24:$E$1024,4,0)=0,"〇","×"),"×"))</f>
        <v/>
      </c>
    </row>
    <row r="136" spans="46:48">
      <c r="AT136" s="73" t="str" cm="1">
        <f t="array" ref="AT136">_xlfn.IFS(AA136="","",COUNTIF('箇所別調書及び理由書（翌債）'!B:B,CSV貼り付け!AA136)&gt;0,"〇",COUNTIF('箇所別調書及び理由書（翌債）'!B:B,CSV貼り付け!AA136)=0,"×")</f>
        <v/>
      </c>
      <c r="AU136" s="73" t="str">
        <f>IF(AA136="","",IFERROR(IF(AC136-VLOOKUP($AA136,'箇所別調書及び理由書（翌債）'!$B$24:$E$1024,3,0)=0,"〇","×"),"×"))</f>
        <v/>
      </c>
      <c r="AV136" s="73" t="str">
        <f>IF(AA136="","",IFERROR(IF(AE136-VLOOKUP($AA136,'箇所別調書及び理由書（翌債）'!$B$24:$E$1024,4,0)=0,"〇","×"),"×"))</f>
        <v/>
      </c>
    </row>
    <row r="137" spans="46:48">
      <c r="AT137" s="73" t="str" cm="1">
        <f t="array" ref="AT137">_xlfn.IFS(AA137="","",COUNTIF('箇所別調書及び理由書（翌債）'!B:B,CSV貼り付け!AA137)&gt;0,"〇",COUNTIF('箇所別調書及び理由書（翌債）'!B:B,CSV貼り付け!AA137)=0,"×")</f>
        <v/>
      </c>
      <c r="AU137" s="73" t="str">
        <f>IF(AA137="","",IFERROR(IF(AC137-VLOOKUP($AA137,'箇所別調書及び理由書（翌債）'!$B$24:$E$1024,3,0)=0,"〇","×"),"×"))</f>
        <v/>
      </c>
      <c r="AV137" s="73" t="str">
        <f>IF(AA137="","",IFERROR(IF(AE137-VLOOKUP($AA137,'箇所別調書及び理由書（翌債）'!$B$24:$E$1024,4,0)=0,"〇","×"),"×"))</f>
        <v/>
      </c>
    </row>
    <row r="138" spans="46:48">
      <c r="AT138" s="73" t="str" cm="1">
        <f t="array" ref="AT138">_xlfn.IFS(AA138="","",COUNTIF('箇所別調書及び理由書（翌債）'!B:B,CSV貼り付け!AA138)&gt;0,"〇",COUNTIF('箇所別調書及び理由書（翌債）'!B:B,CSV貼り付け!AA138)=0,"×")</f>
        <v/>
      </c>
      <c r="AU138" s="73" t="str">
        <f>IF(AA138="","",IFERROR(IF(AC138-VLOOKUP($AA138,'箇所別調書及び理由書（翌債）'!$B$24:$E$1024,3,0)=0,"〇","×"),"×"))</f>
        <v/>
      </c>
      <c r="AV138" s="73" t="str">
        <f>IF(AA138="","",IFERROR(IF(AE138-VLOOKUP($AA138,'箇所別調書及び理由書（翌債）'!$B$24:$E$1024,4,0)=0,"〇","×"),"×"))</f>
        <v/>
      </c>
    </row>
    <row r="139" spans="46:48">
      <c r="AT139" s="73" t="str" cm="1">
        <f t="array" ref="AT139">_xlfn.IFS(AA139="","",COUNTIF('箇所別調書及び理由書（翌債）'!B:B,CSV貼り付け!AA139)&gt;0,"〇",COUNTIF('箇所別調書及び理由書（翌債）'!B:B,CSV貼り付け!AA139)=0,"×")</f>
        <v/>
      </c>
      <c r="AU139" s="73" t="str">
        <f>IF(AA139="","",IFERROR(IF(AC139-VLOOKUP($AA139,'箇所別調書及び理由書（翌債）'!$B$24:$E$1024,3,0)=0,"〇","×"),"×"))</f>
        <v/>
      </c>
      <c r="AV139" s="73" t="str">
        <f>IF(AA139="","",IFERROR(IF(AE139-VLOOKUP($AA139,'箇所別調書及び理由書（翌債）'!$B$24:$E$1024,4,0)=0,"〇","×"),"×"))</f>
        <v/>
      </c>
    </row>
    <row r="140" spans="46:48">
      <c r="AT140" s="73" t="str" cm="1">
        <f t="array" ref="AT140">_xlfn.IFS(AA140="","",COUNTIF('箇所別調書及び理由書（翌債）'!B:B,CSV貼り付け!AA140)&gt;0,"〇",COUNTIF('箇所別調書及び理由書（翌債）'!B:B,CSV貼り付け!AA140)=0,"×")</f>
        <v/>
      </c>
      <c r="AU140" s="73" t="str">
        <f>IF(AA140="","",IFERROR(IF(AC140-VLOOKUP($AA140,'箇所別調書及び理由書（翌債）'!$B$24:$E$1024,3,0)=0,"〇","×"),"×"))</f>
        <v/>
      </c>
      <c r="AV140" s="73" t="str">
        <f>IF(AA140="","",IFERROR(IF(AE140-VLOOKUP($AA140,'箇所別調書及び理由書（翌債）'!$B$24:$E$1024,4,0)=0,"〇","×"),"×"))</f>
        <v/>
      </c>
    </row>
    <row r="141" spans="46:48">
      <c r="AT141" s="73" t="str" cm="1">
        <f t="array" ref="AT141">_xlfn.IFS(AA141="","",COUNTIF('箇所別調書及び理由書（翌債）'!B:B,CSV貼り付け!AA141)&gt;0,"〇",COUNTIF('箇所別調書及び理由書（翌債）'!B:B,CSV貼り付け!AA141)=0,"×")</f>
        <v/>
      </c>
      <c r="AU141" s="73" t="str">
        <f>IF(AA141="","",IFERROR(IF(AC141-VLOOKUP($AA141,'箇所別調書及び理由書（翌債）'!$B$24:$E$1024,3,0)=0,"〇","×"),"×"))</f>
        <v/>
      </c>
      <c r="AV141" s="73" t="str">
        <f>IF(AA141="","",IFERROR(IF(AE141-VLOOKUP($AA141,'箇所別調書及び理由書（翌債）'!$B$24:$E$1024,4,0)=0,"〇","×"),"×"))</f>
        <v/>
      </c>
    </row>
    <row r="142" spans="46:48">
      <c r="AT142" s="73" t="str" cm="1">
        <f t="array" ref="AT142">_xlfn.IFS(AA142="","",COUNTIF('箇所別調書及び理由書（翌債）'!B:B,CSV貼り付け!AA142)&gt;0,"〇",COUNTIF('箇所別調書及び理由書（翌債）'!B:B,CSV貼り付け!AA142)=0,"×")</f>
        <v/>
      </c>
      <c r="AU142" s="73" t="str">
        <f>IF(AA142="","",IFERROR(IF(AC142-VLOOKUP($AA142,'箇所別調書及び理由書（翌債）'!$B$24:$E$1024,3,0)=0,"〇","×"),"×"))</f>
        <v/>
      </c>
      <c r="AV142" s="73" t="str">
        <f>IF(AA142="","",IFERROR(IF(AE142-VLOOKUP($AA142,'箇所別調書及び理由書（翌債）'!$B$24:$E$1024,4,0)=0,"〇","×"),"×"))</f>
        <v/>
      </c>
    </row>
    <row r="143" spans="46:48">
      <c r="AT143" s="73" t="str" cm="1">
        <f t="array" ref="AT143">_xlfn.IFS(AA143="","",COUNTIF('箇所別調書及び理由書（翌債）'!B:B,CSV貼り付け!AA143)&gt;0,"〇",COUNTIF('箇所別調書及び理由書（翌債）'!B:B,CSV貼り付け!AA143)=0,"×")</f>
        <v/>
      </c>
      <c r="AU143" s="73" t="str">
        <f>IF(AA143="","",IFERROR(IF(AC143-VLOOKUP($AA143,'箇所別調書及び理由書（翌債）'!$B$24:$E$1024,3,0)=0,"〇","×"),"×"))</f>
        <v/>
      </c>
      <c r="AV143" s="73" t="str">
        <f>IF(AA143="","",IFERROR(IF(AE143-VLOOKUP($AA143,'箇所別調書及び理由書（翌債）'!$B$24:$E$1024,4,0)=0,"〇","×"),"×"))</f>
        <v/>
      </c>
    </row>
    <row r="144" spans="46:48">
      <c r="AT144" s="73" t="str" cm="1">
        <f t="array" ref="AT144">_xlfn.IFS(AA144="","",COUNTIF('箇所別調書及び理由書（翌債）'!B:B,CSV貼り付け!AA144)&gt;0,"〇",COUNTIF('箇所別調書及び理由書（翌債）'!B:B,CSV貼り付け!AA144)=0,"×")</f>
        <v/>
      </c>
      <c r="AU144" s="73" t="str">
        <f>IF(AA144="","",IFERROR(IF(AC144-VLOOKUP($AA144,'箇所別調書及び理由書（翌債）'!$B$24:$E$1024,3,0)=0,"〇","×"),"×"))</f>
        <v/>
      </c>
      <c r="AV144" s="73" t="str">
        <f>IF(AA144="","",IFERROR(IF(AE144-VLOOKUP($AA144,'箇所別調書及び理由書（翌債）'!$B$24:$E$1024,4,0)=0,"〇","×"),"×"))</f>
        <v/>
      </c>
    </row>
    <row r="145" spans="46:48">
      <c r="AT145" s="73" t="str" cm="1">
        <f t="array" ref="AT145">_xlfn.IFS(AA145="","",COUNTIF('箇所別調書及び理由書（翌債）'!B:B,CSV貼り付け!AA145)&gt;0,"〇",COUNTIF('箇所別調書及び理由書（翌債）'!B:B,CSV貼り付け!AA145)=0,"×")</f>
        <v/>
      </c>
      <c r="AU145" s="73" t="str">
        <f>IF(AA145="","",IFERROR(IF(AC145-VLOOKUP($AA145,'箇所別調書及び理由書（翌債）'!$B$24:$E$1024,3,0)=0,"〇","×"),"×"))</f>
        <v/>
      </c>
      <c r="AV145" s="73" t="str">
        <f>IF(AA145="","",IFERROR(IF(AE145-VLOOKUP($AA145,'箇所別調書及び理由書（翌債）'!$B$24:$E$1024,4,0)=0,"〇","×"),"×"))</f>
        <v/>
      </c>
    </row>
    <row r="146" spans="46:48">
      <c r="AT146" s="73" t="str" cm="1">
        <f t="array" ref="AT146">_xlfn.IFS(AA146="","",COUNTIF('箇所別調書及び理由書（翌債）'!B:B,CSV貼り付け!AA146)&gt;0,"〇",COUNTIF('箇所別調書及び理由書（翌債）'!B:B,CSV貼り付け!AA146)=0,"×")</f>
        <v/>
      </c>
      <c r="AU146" s="73" t="str">
        <f>IF(AA146="","",IFERROR(IF(AC146-VLOOKUP($AA146,'箇所別調書及び理由書（翌債）'!$B$24:$E$1024,3,0)=0,"〇","×"),"×"))</f>
        <v/>
      </c>
      <c r="AV146" s="73" t="str">
        <f>IF(AA146="","",IFERROR(IF(AE146-VLOOKUP($AA146,'箇所別調書及び理由書（翌債）'!$B$24:$E$1024,4,0)=0,"〇","×"),"×"))</f>
        <v/>
      </c>
    </row>
    <row r="147" spans="46:48">
      <c r="AT147" s="73" t="str" cm="1">
        <f t="array" ref="AT147">_xlfn.IFS(AA147="","",COUNTIF('箇所別調書及び理由書（翌債）'!B:B,CSV貼り付け!AA147)&gt;0,"〇",COUNTIF('箇所別調書及び理由書（翌債）'!B:B,CSV貼り付け!AA147)=0,"×")</f>
        <v/>
      </c>
      <c r="AU147" s="73" t="str">
        <f>IF(AA147="","",IFERROR(IF(AC147-VLOOKUP($AA147,'箇所別調書及び理由書（翌債）'!$B$24:$E$1024,3,0)=0,"〇","×"),"×"))</f>
        <v/>
      </c>
      <c r="AV147" s="73" t="str">
        <f>IF(AA147="","",IFERROR(IF(AE147-VLOOKUP($AA147,'箇所別調書及び理由書（翌債）'!$B$24:$E$1024,4,0)=0,"〇","×"),"×"))</f>
        <v/>
      </c>
    </row>
    <row r="148" spans="46:48">
      <c r="AT148" s="73" t="str" cm="1">
        <f t="array" ref="AT148">_xlfn.IFS(AA148="","",COUNTIF('箇所別調書及び理由書（翌債）'!B:B,CSV貼り付け!AA148)&gt;0,"〇",COUNTIF('箇所別調書及び理由書（翌債）'!B:B,CSV貼り付け!AA148)=0,"×")</f>
        <v/>
      </c>
      <c r="AU148" s="73" t="str">
        <f>IF(AA148="","",IFERROR(IF(AC148-VLOOKUP($AA148,'箇所別調書及び理由書（翌債）'!$B$24:$E$1024,3,0)=0,"〇","×"),"×"))</f>
        <v/>
      </c>
      <c r="AV148" s="73" t="str">
        <f>IF(AA148="","",IFERROR(IF(AE148-VLOOKUP($AA148,'箇所別調書及び理由書（翌債）'!$B$24:$E$1024,4,0)=0,"〇","×"),"×"))</f>
        <v/>
      </c>
    </row>
    <row r="149" spans="46:48">
      <c r="AT149" s="73" t="str" cm="1">
        <f t="array" ref="AT149">_xlfn.IFS(AA149="","",COUNTIF('箇所別調書及び理由書（翌債）'!B:B,CSV貼り付け!AA149)&gt;0,"〇",COUNTIF('箇所別調書及び理由書（翌債）'!B:B,CSV貼り付け!AA149)=0,"×")</f>
        <v/>
      </c>
      <c r="AU149" s="73" t="str">
        <f>IF(AA149="","",IFERROR(IF(AC149-VLOOKUP($AA149,'箇所別調書及び理由書（翌債）'!$B$24:$E$1024,3,0)=0,"〇","×"),"×"))</f>
        <v/>
      </c>
      <c r="AV149" s="73" t="str">
        <f>IF(AA149="","",IFERROR(IF(AE149-VLOOKUP($AA149,'箇所別調書及び理由書（翌債）'!$B$24:$E$1024,4,0)=0,"〇","×"),"×"))</f>
        <v/>
      </c>
    </row>
    <row r="150" spans="46:48">
      <c r="AT150" s="73" t="str" cm="1">
        <f t="array" ref="AT150">_xlfn.IFS(AA150="","",COUNTIF('箇所別調書及び理由書（翌債）'!B:B,CSV貼り付け!AA150)&gt;0,"〇",COUNTIF('箇所別調書及び理由書（翌債）'!B:B,CSV貼り付け!AA150)=0,"×")</f>
        <v/>
      </c>
      <c r="AU150" s="73" t="str">
        <f>IF(AA150="","",IFERROR(IF(AC150-VLOOKUP($AA150,'箇所別調書及び理由書（翌債）'!$B$24:$E$1024,3,0)=0,"〇","×"),"×"))</f>
        <v/>
      </c>
      <c r="AV150" s="73" t="str">
        <f>IF(AA150="","",IFERROR(IF(AE150-VLOOKUP($AA150,'箇所別調書及び理由書（翌債）'!$B$24:$E$1024,4,0)=0,"〇","×"),"×"))</f>
        <v/>
      </c>
    </row>
    <row r="151" spans="46:48">
      <c r="AT151" s="73" t="str" cm="1">
        <f t="array" ref="AT151">_xlfn.IFS(AA151="","",COUNTIF('箇所別調書及び理由書（翌債）'!B:B,CSV貼り付け!AA151)&gt;0,"〇",COUNTIF('箇所別調書及び理由書（翌債）'!B:B,CSV貼り付け!AA151)=0,"×")</f>
        <v/>
      </c>
      <c r="AU151" s="73" t="str">
        <f>IF(AA151="","",IFERROR(IF(AC151-VLOOKUP($AA151,'箇所別調書及び理由書（翌債）'!$B$24:$E$1024,3,0)=0,"〇","×"),"×"))</f>
        <v/>
      </c>
      <c r="AV151" s="73" t="str">
        <f>IF(AA151="","",IFERROR(IF(AE151-VLOOKUP($AA151,'箇所別調書及び理由書（翌債）'!$B$24:$E$1024,4,0)=0,"〇","×"),"×"))</f>
        <v/>
      </c>
    </row>
    <row r="152" spans="46:48">
      <c r="AT152" s="73" t="str" cm="1">
        <f t="array" ref="AT152">_xlfn.IFS(AA152="","",COUNTIF('箇所別調書及び理由書（翌債）'!B:B,CSV貼り付け!AA152)&gt;0,"〇",COUNTIF('箇所別調書及び理由書（翌債）'!B:B,CSV貼り付け!AA152)=0,"×")</f>
        <v/>
      </c>
      <c r="AU152" s="73" t="str">
        <f>IF(AA152="","",IFERROR(IF(AC152-VLOOKUP($AA152,'箇所別調書及び理由書（翌債）'!$B$24:$E$1024,3,0)=0,"〇","×"),"×"))</f>
        <v/>
      </c>
      <c r="AV152" s="73" t="str">
        <f>IF(AA152="","",IFERROR(IF(AE152-VLOOKUP($AA152,'箇所別調書及び理由書（翌債）'!$B$24:$E$1024,4,0)=0,"〇","×"),"×"))</f>
        <v/>
      </c>
    </row>
    <row r="153" spans="46:48">
      <c r="AT153" s="73" t="str" cm="1">
        <f t="array" ref="AT153">_xlfn.IFS(AA153="","",COUNTIF('箇所別調書及び理由書（翌債）'!B:B,CSV貼り付け!AA153)&gt;0,"〇",COUNTIF('箇所別調書及び理由書（翌債）'!B:B,CSV貼り付け!AA153)=0,"×")</f>
        <v/>
      </c>
      <c r="AU153" s="73" t="str">
        <f>IF(AA153="","",IFERROR(IF(AC153-VLOOKUP($AA153,'箇所別調書及び理由書（翌債）'!$B$24:$E$1024,3,0)=0,"〇","×"),"×"))</f>
        <v/>
      </c>
      <c r="AV153" s="73" t="str">
        <f>IF(AA153="","",IFERROR(IF(AE153-VLOOKUP($AA153,'箇所別調書及び理由書（翌債）'!$B$24:$E$1024,4,0)=0,"〇","×"),"×"))</f>
        <v/>
      </c>
    </row>
    <row r="154" spans="46:48">
      <c r="AT154" s="73" t="str" cm="1">
        <f t="array" ref="AT154">_xlfn.IFS(AA154="","",COUNTIF('箇所別調書及び理由書（翌債）'!B:B,CSV貼り付け!AA154)&gt;0,"〇",COUNTIF('箇所別調書及び理由書（翌債）'!B:B,CSV貼り付け!AA154)=0,"×")</f>
        <v/>
      </c>
      <c r="AU154" s="73" t="str">
        <f>IF(AA154="","",IFERROR(IF(AC154-VLOOKUP($AA154,'箇所別調書及び理由書（翌債）'!$B$24:$E$1024,3,0)=0,"〇","×"),"×"))</f>
        <v/>
      </c>
      <c r="AV154" s="73" t="str">
        <f>IF(AA154="","",IFERROR(IF(AE154-VLOOKUP($AA154,'箇所別調書及び理由書（翌債）'!$B$24:$E$1024,4,0)=0,"〇","×"),"×"))</f>
        <v/>
      </c>
    </row>
    <row r="155" spans="46:48">
      <c r="AT155" s="73" t="str" cm="1">
        <f t="array" ref="AT155">_xlfn.IFS(AA155="","",COUNTIF('箇所別調書及び理由書（翌債）'!B:B,CSV貼り付け!AA155)&gt;0,"〇",COUNTIF('箇所別調書及び理由書（翌債）'!B:B,CSV貼り付け!AA155)=0,"×")</f>
        <v/>
      </c>
      <c r="AU155" s="73" t="str">
        <f>IF(AA155="","",IFERROR(IF(AC155-VLOOKUP($AA155,'箇所別調書及び理由書（翌債）'!$B$24:$E$1024,3,0)=0,"〇","×"),"×"))</f>
        <v/>
      </c>
      <c r="AV155" s="73" t="str">
        <f>IF(AA155="","",IFERROR(IF(AE155-VLOOKUP($AA155,'箇所別調書及び理由書（翌債）'!$B$24:$E$1024,4,0)=0,"〇","×"),"×"))</f>
        <v/>
      </c>
    </row>
    <row r="156" spans="46:48">
      <c r="AT156" s="73" t="str" cm="1">
        <f t="array" ref="AT156">_xlfn.IFS(AA156="","",COUNTIF('箇所別調書及び理由書（翌債）'!B:B,CSV貼り付け!AA156)&gt;0,"〇",COUNTIF('箇所別調書及び理由書（翌債）'!B:B,CSV貼り付け!AA156)=0,"×")</f>
        <v/>
      </c>
      <c r="AU156" s="73" t="str">
        <f>IF(AA156="","",IFERROR(IF(AC156-VLOOKUP($AA156,'箇所別調書及び理由書（翌債）'!$B$24:$E$1024,3,0)=0,"〇","×"),"×"))</f>
        <v/>
      </c>
      <c r="AV156" s="73" t="str">
        <f>IF(AA156="","",IFERROR(IF(AE156-VLOOKUP($AA156,'箇所別調書及び理由書（翌債）'!$B$24:$E$1024,4,0)=0,"〇","×"),"×"))</f>
        <v/>
      </c>
    </row>
    <row r="157" spans="46:48">
      <c r="AT157" s="73" t="str" cm="1">
        <f t="array" ref="AT157">_xlfn.IFS(AA157="","",COUNTIF('箇所別調書及び理由書（翌債）'!B:B,CSV貼り付け!AA157)&gt;0,"〇",COUNTIF('箇所別調書及び理由書（翌債）'!B:B,CSV貼り付け!AA157)=0,"×")</f>
        <v/>
      </c>
      <c r="AU157" s="73" t="str">
        <f>IF(AA157="","",IFERROR(IF(AC157-VLOOKUP($AA157,'箇所別調書及び理由書（翌債）'!$B$24:$E$1024,3,0)=0,"〇","×"),"×"))</f>
        <v/>
      </c>
      <c r="AV157" s="73" t="str">
        <f>IF(AA157="","",IFERROR(IF(AE157-VLOOKUP($AA157,'箇所別調書及び理由書（翌債）'!$B$24:$E$1024,4,0)=0,"〇","×"),"×"))</f>
        <v/>
      </c>
    </row>
    <row r="158" spans="46:48">
      <c r="AT158" s="73" t="str" cm="1">
        <f t="array" ref="AT158">_xlfn.IFS(AA158="","",COUNTIF('箇所別調書及び理由書（翌債）'!B:B,CSV貼り付け!AA158)&gt;0,"〇",COUNTIF('箇所別調書及び理由書（翌債）'!B:B,CSV貼り付け!AA158)=0,"×")</f>
        <v/>
      </c>
      <c r="AU158" s="73" t="str">
        <f>IF(AA158="","",IFERROR(IF(AC158-VLOOKUP($AA158,'箇所別調書及び理由書（翌債）'!$B$24:$E$1024,3,0)=0,"〇","×"),"×"))</f>
        <v/>
      </c>
      <c r="AV158" s="73" t="str">
        <f>IF(AA158="","",IFERROR(IF(AE158-VLOOKUP($AA158,'箇所別調書及び理由書（翌債）'!$B$24:$E$1024,4,0)=0,"〇","×"),"×"))</f>
        <v/>
      </c>
    </row>
    <row r="159" spans="46:48">
      <c r="AT159" s="73" t="str" cm="1">
        <f t="array" ref="AT159">_xlfn.IFS(AA159="","",COUNTIF('箇所別調書及び理由書（翌債）'!B:B,CSV貼り付け!AA159)&gt;0,"〇",COUNTIF('箇所別調書及び理由書（翌債）'!B:B,CSV貼り付け!AA159)=0,"×")</f>
        <v/>
      </c>
      <c r="AU159" s="73" t="str">
        <f>IF(AA159="","",IFERROR(IF(AC159-VLOOKUP($AA159,'箇所別調書及び理由書（翌債）'!$B$24:$E$1024,3,0)=0,"〇","×"),"×"))</f>
        <v/>
      </c>
      <c r="AV159" s="73" t="str">
        <f>IF(AA159="","",IFERROR(IF(AE159-VLOOKUP($AA159,'箇所別調書及び理由書（翌債）'!$B$24:$E$1024,4,0)=0,"〇","×"),"×"))</f>
        <v/>
      </c>
    </row>
    <row r="160" spans="46:48">
      <c r="AT160" s="73" t="str" cm="1">
        <f t="array" ref="AT160">_xlfn.IFS(AA160="","",COUNTIF('箇所別調書及び理由書（翌債）'!B:B,CSV貼り付け!AA160)&gt;0,"〇",COUNTIF('箇所別調書及び理由書（翌債）'!B:B,CSV貼り付け!AA160)=0,"×")</f>
        <v/>
      </c>
      <c r="AU160" s="73" t="str">
        <f>IF(AA160="","",IFERROR(IF(AC160-VLOOKUP($AA160,'箇所別調書及び理由書（翌債）'!$B$24:$E$1024,3,0)=0,"〇","×"),"×"))</f>
        <v/>
      </c>
      <c r="AV160" s="73" t="str">
        <f>IF(AA160="","",IFERROR(IF(AE160-VLOOKUP($AA160,'箇所別調書及び理由書（翌債）'!$B$24:$E$1024,4,0)=0,"〇","×"),"×"))</f>
        <v/>
      </c>
    </row>
    <row r="161" spans="46:48">
      <c r="AT161" s="73" t="str" cm="1">
        <f t="array" ref="AT161">_xlfn.IFS(AA161="","",COUNTIF('箇所別調書及び理由書（翌債）'!B:B,CSV貼り付け!AA161)&gt;0,"〇",COUNTIF('箇所別調書及び理由書（翌債）'!B:B,CSV貼り付け!AA161)=0,"×")</f>
        <v/>
      </c>
      <c r="AU161" s="73" t="str">
        <f>IF(AA161="","",IFERROR(IF(AC161-VLOOKUP($AA161,'箇所別調書及び理由書（翌債）'!$B$24:$E$1024,3,0)=0,"〇","×"),"×"))</f>
        <v/>
      </c>
      <c r="AV161" s="73" t="str">
        <f>IF(AA161="","",IFERROR(IF(AE161-VLOOKUP($AA161,'箇所別調書及び理由書（翌債）'!$B$24:$E$1024,4,0)=0,"〇","×"),"×"))</f>
        <v/>
      </c>
    </row>
    <row r="162" spans="46:48">
      <c r="AT162" s="73" t="str" cm="1">
        <f t="array" ref="AT162">_xlfn.IFS(AA162="","",COUNTIF('箇所別調書及び理由書（翌債）'!B:B,CSV貼り付け!AA162)&gt;0,"〇",COUNTIF('箇所別調書及び理由書（翌債）'!B:B,CSV貼り付け!AA162)=0,"×")</f>
        <v/>
      </c>
      <c r="AU162" s="73" t="str">
        <f>IF(AA162="","",IFERROR(IF(AC162-VLOOKUP($AA162,'箇所別調書及び理由書（翌債）'!$B$24:$E$1024,3,0)=0,"〇","×"),"×"))</f>
        <v/>
      </c>
      <c r="AV162" s="73" t="str">
        <f>IF(AA162="","",IFERROR(IF(AE162-VLOOKUP($AA162,'箇所別調書及び理由書（翌債）'!$B$24:$E$1024,4,0)=0,"〇","×"),"×"))</f>
        <v/>
      </c>
    </row>
    <row r="163" spans="46:48">
      <c r="AT163" s="73" t="str" cm="1">
        <f t="array" ref="AT163">_xlfn.IFS(AA163="","",COUNTIF('箇所別調書及び理由書（翌債）'!B:B,CSV貼り付け!AA163)&gt;0,"〇",COUNTIF('箇所別調書及び理由書（翌債）'!B:B,CSV貼り付け!AA163)=0,"×")</f>
        <v/>
      </c>
      <c r="AU163" s="73" t="str">
        <f>IF(AA163="","",IFERROR(IF(AC163-VLOOKUP($AA163,'箇所別調書及び理由書（翌債）'!$B$24:$E$1024,3,0)=0,"〇","×"),"×"))</f>
        <v/>
      </c>
      <c r="AV163" s="73" t="str">
        <f>IF(AA163="","",IFERROR(IF(AE163-VLOOKUP($AA163,'箇所別調書及び理由書（翌債）'!$B$24:$E$1024,4,0)=0,"〇","×"),"×"))</f>
        <v/>
      </c>
    </row>
    <row r="164" spans="46:48">
      <c r="AT164" s="73" t="str" cm="1">
        <f t="array" ref="AT164">_xlfn.IFS(AA164="","",COUNTIF('箇所別調書及び理由書（翌債）'!B:B,CSV貼り付け!AA164)&gt;0,"〇",COUNTIF('箇所別調書及び理由書（翌債）'!B:B,CSV貼り付け!AA164)=0,"×")</f>
        <v/>
      </c>
      <c r="AU164" s="73" t="str">
        <f>IF(AA164="","",IFERROR(IF(AC164-VLOOKUP($AA164,'箇所別調書及び理由書（翌債）'!$B$24:$E$1024,3,0)=0,"〇","×"),"×"))</f>
        <v/>
      </c>
      <c r="AV164" s="73" t="str">
        <f>IF(AA164="","",IFERROR(IF(AE164-VLOOKUP($AA164,'箇所別調書及び理由書（翌債）'!$B$24:$E$1024,4,0)=0,"〇","×"),"×"))</f>
        <v/>
      </c>
    </row>
    <row r="165" spans="46:48">
      <c r="AT165" s="73" t="str" cm="1">
        <f t="array" ref="AT165">_xlfn.IFS(AA165="","",COUNTIF('箇所別調書及び理由書（翌債）'!B:B,CSV貼り付け!AA165)&gt;0,"〇",COUNTIF('箇所別調書及び理由書（翌債）'!B:B,CSV貼り付け!AA165)=0,"×")</f>
        <v/>
      </c>
      <c r="AU165" s="73" t="str">
        <f>IF(AA165="","",IFERROR(IF(AC165-VLOOKUP($AA165,'箇所別調書及び理由書（翌債）'!$B$24:$E$1024,3,0)=0,"〇","×"),"×"))</f>
        <v/>
      </c>
      <c r="AV165" s="73" t="str">
        <f>IF(AA165="","",IFERROR(IF(AE165-VLOOKUP($AA165,'箇所別調書及び理由書（翌債）'!$B$24:$E$1024,4,0)=0,"〇","×"),"×"))</f>
        <v/>
      </c>
    </row>
    <row r="166" spans="46:48">
      <c r="AT166" s="73" t="str" cm="1">
        <f t="array" ref="AT166">_xlfn.IFS(AA166="","",COUNTIF('箇所別調書及び理由書（翌債）'!B:B,CSV貼り付け!AA166)&gt;0,"〇",COUNTIF('箇所別調書及び理由書（翌債）'!B:B,CSV貼り付け!AA166)=0,"×")</f>
        <v/>
      </c>
      <c r="AU166" s="73" t="str">
        <f>IF(AA166="","",IFERROR(IF(AC166-VLOOKUP($AA166,'箇所別調書及び理由書（翌債）'!$B$24:$E$1024,3,0)=0,"〇","×"),"×"))</f>
        <v/>
      </c>
      <c r="AV166" s="73" t="str">
        <f>IF(AA166="","",IFERROR(IF(AE166-VLOOKUP($AA166,'箇所別調書及び理由書（翌債）'!$B$24:$E$1024,4,0)=0,"〇","×"),"×"))</f>
        <v/>
      </c>
    </row>
    <row r="167" spans="46:48">
      <c r="AT167" s="73" t="str" cm="1">
        <f t="array" ref="AT167">_xlfn.IFS(AA167="","",COUNTIF('箇所別調書及び理由書（翌債）'!B:B,CSV貼り付け!AA167)&gt;0,"〇",COUNTIF('箇所別調書及び理由書（翌債）'!B:B,CSV貼り付け!AA167)=0,"×")</f>
        <v/>
      </c>
      <c r="AU167" s="73" t="str">
        <f>IF(AA167="","",IFERROR(IF(AC167-VLOOKUP($AA167,'箇所別調書及び理由書（翌債）'!$B$24:$E$1024,3,0)=0,"〇","×"),"×"))</f>
        <v/>
      </c>
      <c r="AV167" s="73" t="str">
        <f>IF(AA167="","",IFERROR(IF(AE167-VLOOKUP($AA167,'箇所別調書及び理由書（翌債）'!$B$24:$E$1024,4,0)=0,"〇","×"),"×"))</f>
        <v/>
      </c>
    </row>
    <row r="168" spans="46:48">
      <c r="AT168" s="73" t="str" cm="1">
        <f t="array" ref="AT168">_xlfn.IFS(AA168="","",COUNTIF('箇所別調書及び理由書（翌債）'!B:B,CSV貼り付け!AA168)&gt;0,"〇",COUNTIF('箇所別調書及び理由書（翌債）'!B:B,CSV貼り付け!AA168)=0,"×")</f>
        <v/>
      </c>
      <c r="AU168" s="73" t="str">
        <f>IF(AA168="","",IFERROR(IF(AC168-VLOOKUP($AA168,'箇所別調書及び理由書（翌債）'!$B$24:$E$1024,3,0)=0,"〇","×"),"×"))</f>
        <v/>
      </c>
      <c r="AV168" s="73" t="str">
        <f>IF(AA168="","",IFERROR(IF(AE168-VLOOKUP($AA168,'箇所別調書及び理由書（翌債）'!$B$24:$E$1024,4,0)=0,"〇","×"),"×"))</f>
        <v/>
      </c>
    </row>
    <row r="169" spans="46:48">
      <c r="AT169" s="73" t="str" cm="1">
        <f t="array" ref="AT169">_xlfn.IFS(AA169="","",COUNTIF('箇所別調書及び理由書（翌債）'!B:B,CSV貼り付け!AA169)&gt;0,"〇",COUNTIF('箇所別調書及び理由書（翌債）'!B:B,CSV貼り付け!AA169)=0,"×")</f>
        <v/>
      </c>
      <c r="AU169" s="73" t="str">
        <f>IF(AA169="","",IFERROR(IF(AC169-VLOOKUP($AA169,'箇所別調書及び理由書（翌債）'!$B$24:$E$1024,3,0)=0,"〇","×"),"×"))</f>
        <v/>
      </c>
      <c r="AV169" s="73" t="str">
        <f>IF(AA169="","",IFERROR(IF(AE169-VLOOKUP($AA169,'箇所別調書及び理由書（翌債）'!$B$24:$E$1024,4,0)=0,"〇","×"),"×"))</f>
        <v/>
      </c>
    </row>
    <row r="170" spans="46:48">
      <c r="AT170" s="73" t="str" cm="1">
        <f t="array" ref="AT170">_xlfn.IFS(AA170="","",COUNTIF('箇所別調書及び理由書（翌債）'!B:B,CSV貼り付け!AA170)&gt;0,"〇",COUNTIF('箇所別調書及び理由書（翌債）'!B:B,CSV貼り付け!AA170)=0,"×")</f>
        <v/>
      </c>
      <c r="AU170" s="73" t="str">
        <f>IF(AA170="","",IFERROR(IF(AC170-VLOOKUP($AA170,'箇所別調書及び理由書（翌債）'!$B$24:$E$1024,3,0)=0,"〇","×"),"×"))</f>
        <v/>
      </c>
      <c r="AV170" s="73" t="str">
        <f>IF(AA170="","",IFERROR(IF(AE170-VLOOKUP($AA170,'箇所別調書及び理由書（翌債）'!$B$24:$E$1024,4,0)=0,"〇","×"),"×"))</f>
        <v/>
      </c>
    </row>
    <row r="171" spans="46:48">
      <c r="AT171" s="73" t="str" cm="1">
        <f t="array" ref="AT171">_xlfn.IFS(AA171="","",COUNTIF('箇所別調書及び理由書（翌債）'!B:B,CSV貼り付け!AA171)&gt;0,"〇",COUNTIF('箇所別調書及び理由書（翌債）'!B:B,CSV貼り付け!AA171)=0,"×")</f>
        <v/>
      </c>
      <c r="AU171" s="73" t="str">
        <f>IF(AA171="","",IFERROR(IF(AC171-VLOOKUP($AA171,'箇所別調書及び理由書（翌債）'!$B$24:$E$1024,3,0)=0,"〇","×"),"×"))</f>
        <v/>
      </c>
      <c r="AV171" s="73" t="str">
        <f>IF(AA171="","",IFERROR(IF(AE171-VLOOKUP($AA171,'箇所別調書及び理由書（翌債）'!$B$24:$E$1024,4,0)=0,"〇","×"),"×"))</f>
        <v/>
      </c>
    </row>
    <row r="172" spans="46:48">
      <c r="AT172" s="73" t="str" cm="1">
        <f t="array" ref="AT172">_xlfn.IFS(AA172="","",COUNTIF('箇所別調書及び理由書（翌債）'!B:B,CSV貼り付け!AA172)&gt;0,"〇",COUNTIF('箇所別調書及び理由書（翌債）'!B:B,CSV貼り付け!AA172)=0,"×")</f>
        <v/>
      </c>
      <c r="AU172" s="73" t="str">
        <f>IF(AA172="","",IFERROR(IF(AC172-VLOOKUP($AA172,'箇所別調書及び理由書（翌債）'!$B$24:$E$1024,3,0)=0,"〇","×"),"×"))</f>
        <v/>
      </c>
      <c r="AV172" s="73" t="str">
        <f>IF(AA172="","",IFERROR(IF(AE172-VLOOKUP($AA172,'箇所別調書及び理由書（翌債）'!$B$24:$E$1024,4,0)=0,"〇","×"),"×"))</f>
        <v/>
      </c>
    </row>
    <row r="173" spans="46:48">
      <c r="AT173" s="73" t="str" cm="1">
        <f t="array" ref="AT173">_xlfn.IFS(AA173="","",COUNTIF('箇所別調書及び理由書（翌債）'!B:B,CSV貼り付け!AA173)&gt;0,"〇",COUNTIF('箇所別調書及び理由書（翌債）'!B:B,CSV貼り付け!AA173)=0,"×")</f>
        <v/>
      </c>
      <c r="AU173" s="73" t="str">
        <f>IF(AA173="","",IFERROR(IF(AC173-VLOOKUP($AA173,'箇所別調書及び理由書（翌債）'!$B$24:$E$1024,3,0)=0,"〇","×"),"×"))</f>
        <v/>
      </c>
      <c r="AV173" s="73" t="str">
        <f>IF(AA173="","",IFERROR(IF(AE173-VLOOKUP($AA173,'箇所別調書及び理由書（翌債）'!$B$24:$E$1024,4,0)=0,"〇","×"),"×"))</f>
        <v/>
      </c>
    </row>
    <row r="174" spans="46:48">
      <c r="AT174" s="73" t="str" cm="1">
        <f t="array" ref="AT174">_xlfn.IFS(AA174="","",COUNTIF('箇所別調書及び理由書（翌債）'!B:B,CSV貼り付け!AA174)&gt;0,"〇",COUNTIF('箇所別調書及び理由書（翌債）'!B:B,CSV貼り付け!AA174)=0,"×")</f>
        <v/>
      </c>
      <c r="AU174" s="73" t="str">
        <f>IF(AA174="","",IFERROR(IF(AC174-VLOOKUP($AA174,'箇所別調書及び理由書（翌債）'!$B$24:$E$1024,3,0)=0,"〇","×"),"×"))</f>
        <v/>
      </c>
      <c r="AV174" s="73" t="str">
        <f>IF(AA174="","",IFERROR(IF(AE174-VLOOKUP($AA174,'箇所別調書及び理由書（翌債）'!$B$24:$E$1024,4,0)=0,"〇","×"),"×"))</f>
        <v/>
      </c>
    </row>
    <row r="175" spans="46:48">
      <c r="AT175" s="73" t="str" cm="1">
        <f t="array" ref="AT175">_xlfn.IFS(AA175="","",COUNTIF('箇所別調書及び理由書（翌債）'!B:B,CSV貼り付け!AA175)&gt;0,"〇",COUNTIF('箇所別調書及び理由書（翌債）'!B:B,CSV貼り付け!AA175)=0,"×")</f>
        <v/>
      </c>
      <c r="AU175" s="73" t="str">
        <f>IF(AA175="","",IFERROR(IF(AC175-VLOOKUP($AA175,'箇所別調書及び理由書（翌債）'!$B$24:$E$1024,3,0)=0,"〇","×"),"×"))</f>
        <v/>
      </c>
      <c r="AV175" s="73" t="str">
        <f>IF(AA175="","",IFERROR(IF(AE175-VLOOKUP($AA175,'箇所別調書及び理由書（翌債）'!$B$24:$E$1024,4,0)=0,"〇","×"),"×"))</f>
        <v/>
      </c>
    </row>
    <row r="176" spans="46:48">
      <c r="AT176" s="73" t="str" cm="1">
        <f t="array" ref="AT176">_xlfn.IFS(AA176="","",COUNTIF('箇所別調書及び理由書（翌債）'!B:B,CSV貼り付け!AA176)&gt;0,"〇",COUNTIF('箇所別調書及び理由書（翌債）'!B:B,CSV貼り付け!AA176)=0,"×")</f>
        <v/>
      </c>
      <c r="AU176" s="73" t="str">
        <f>IF(AA176="","",IFERROR(IF(AC176-VLOOKUP($AA176,'箇所別調書及び理由書（翌債）'!$B$24:$E$1024,3,0)=0,"〇","×"),"×"))</f>
        <v/>
      </c>
      <c r="AV176" s="73" t="str">
        <f>IF(AA176="","",IFERROR(IF(AE176-VLOOKUP($AA176,'箇所別調書及び理由書（翌債）'!$B$24:$E$1024,4,0)=0,"〇","×"),"×"))</f>
        <v/>
      </c>
    </row>
    <row r="177" spans="46:48">
      <c r="AT177" s="73" t="str" cm="1">
        <f t="array" ref="AT177">_xlfn.IFS(AA177="","",COUNTIF('箇所別調書及び理由書（翌債）'!B:B,CSV貼り付け!AA177)&gt;0,"〇",COUNTIF('箇所別調書及び理由書（翌債）'!B:B,CSV貼り付け!AA177)=0,"×")</f>
        <v/>
      </c>
      <c r="AU177" s="73" t="str">
        <f>IF(AA177="","",IFERROR(IF(AC177-VLOOKUP($AA177,'箇所別調書及び理由書（翌債）'!$B$24:$E$1024,3,0)=0,"〇","×"),"×"))</f>
        <v/>
      </c>
      <c r="AV177" s="73" t="str">
        <f>IF(AA177="","",IFERROR(IF(AE177-VLOOKUP($AA177,'箇所別調書及び理由書（翌債）'!$B$24:$E$1024,4,0)=0,"〇","×"),"×"))</f>
        <v/>
      </c>
    </row>
    <row r="178" spans="46:48">
      <c r="AT178" s="73" t="str" cm="1">
        <f t="array" ref="AT178">_xlfn.IFS(AA178="","",COUNTIF('箇所別調書及び理由書（翌債）'!B:B,CSV貼り付け!AA178)&gt;0,"〇",COUNTIF('箇所別調書及び理由書（翌債）'!B:B,CSV貼り付け!AA178)=0,"×")</f>
        <v/>
      </c>
      <c r="AU178" s="73" t="str">
        <f>IF(AA178="","",IFERROR(IF(AC178-VLOOKUP($AA178,'箇所別調書及び理由書（翌債）'!$B$24:$E$1024,3,0)=0,"〇","×"),"×"))</f>
        <v/>
      </c>
      <c r="AV178" s="73" t="str">
        <f>IF(AA178="","",IFERROR(IF(AE178-VLOOKUP($AA178,'箇所別調書及び理由書（翌債）'!$B$24:$E$1024,4,0)=0,"〇","×"),"×"))</f>
        <v/>
      </c>
    </row>
    <row r="179" spans="46:48">
      <c r="AT179" s="73" t="str" cm="1">
        <f t="array" ref="AT179">_xlfn.IFS(AA179="","",COUNTIF('箇所別調書及び理由書（翌債）'!B:B,CSV貼り付け!AA179)&gt;0,"〇",COUNTIF('箇所別調書及び理由書（翌債）'!B:B,CSV貼り付け!AA179)=0,"×")</f>
        <v/>
      </c>
      <c r="AU179" s="73" t="str">
        <f>IF(AA179="","",IFERROR(IF(AC179-VLOOKUP($AA179,'箇所別調書及び理由書（翌債）'!$B$24:$E$1024,3,0)=0,"〇","×"),"×"))</f>
        <v/>
      </c>
      <c r="AV179" s="73" t="str">
        <f>IF(AA179="","",IFERROR(IF(AE179-VLOOKUP($AA179,'箇所別調書及び理由書（翌債）'!$B$24:$E$1024,4,0)=0,"〇","×"),"×"))</f>
        <v/>
      </c>
    </row>
    <row r="180" spans="46:48">
      <c r="AT180" s="73" t="str" cm="1">
        <f t="array" ref="AT180">_xlfn.IFS(AA180="","",COUNTIF('箇所別調書及び理由書（翌債）'!B:B,CSV貼り付け!AA180)&gt;0,"〇",COUNTIF('箇所別調書及び理由書（翌債）'!B:B,CSV貼り付け!AA180)=0,"×")</f>
        <v/>
      </c>
      <c r="AU180" s="73" t="str">
        <f>IF(AA180="","",IFERROR(IF(AC180-VLOOKUP($AA180,'箇所別調書及び理由書（翌債）'!$B$24:$E$1024,3,0)=0,"〇","×"),"×"))</f>
        <v/>
      </c>
      <c r="AV180" s="73" t="str">
        <f>IF(AA180="","",IFERROR(IF(AE180-VLOOKUP($AA180,'箇所別調書及び理由書（翌債）'!$B$24:$E$1024,4,0)=0,"〇","×"),"×"))</f>
        <v/>
      </c>
    </row>
    <row r="181" spans="46:48">
      <c r="AT181" s="73" t="str" cm="1">
        <f t="array" ref="AT181">_xlfn.IFS(AA181="","",COUNTIF('箇所別調書及び理由書（翌債）'!B:B,CSV貼り付け!AA181)&gt;0,"〇",COUNTIF('箇所別調書及び理由書（翌債）'!B:B,CSV貼り付け!AA181)=0,"×")</f>
        <v/>
      </c>
      <c r="AU181" s="73" t="str">
        <f>IF(AA181="","",IFERROR(IF(AC181-VLOOKUP($AA181,'箇所別調書及び理由書（翌債）'!$B$24:$E$1024,3,0)=0,"〇","×"),"×"))</f>
        <v/>
      </c>
      <c r="AV181" s="73" t="str">
        <f>IF(AA181="","",IFERROR(IF(AE181-VLOOKUP($AA181,'箇所別調書及び理由書（翌債）'!$B$24:$E$1024,4,0)=0,"〇","×"),"×"))</f>
        <v/>
      </c>
    </row>
    <row r="182" spans="46:48">
      <c r="AT182" s="73" t="str" cm="1">
        <f t="array" ref="AT182">_xlfn.IFS(AA182="","",COUNTIF('箇所別調書及び理由書（翌債）'!B:B,CSV貼り付け!AA182)&gt;0,"〇",COUNTIF('箇所別調書及び理由書（翌債）'!B:B,CSV貼り付け!AA182)=0,"×")</f>
        <v/>
      </c>
      <c r="AU182" s="73" t="str">
        <f>IF(AA182="","",IFERROR(IF(AC182-VLOOKUP($AA182,'箇所別調書及び理由書（翌債）'!$B$24:$E$1024,3,0)=0,"〇","×"),"×"))</f>
        <v/>
      </c>
      <c r="AV182" s="73" t="str">
        <f>IF(AA182="","",IFERROR(IF(AE182-VLOOKUP($AA182,'箇所別調書及び理由書（翌債）'!$B$24:$E$1024,4,0)=0,"〇","×"),"×"))</f>
        <v/>
      </c>
    </row>
    <row r="183" spans="46:48">
      <c r="AT183" s="73" t="str" cm="1">
        <f t="array" ref="AT183">_xlfn.IFS(AA183="","",COUNTIF('箇所別調書及び理由書（翌債）'!B:B,CSV貼り付け!AA183)&gt;0,"〇",COUNTIF('箇所別調書及び理由書（翌債）'!B:B,CSV貼り付け!AA183)=0,"×")</f>
        <v/>
      </c>
      <c r="AU183" s="73" t="str">
        <f>IF(AA183="","",IFERROR(IF(AC183-VLOOKUP($AA183,'箇所別調書及び理由書（翌債）'!$B$24:$E$1024,3,0)=0,"〇","×"),"×"))</f>
        <v/>
      </c>
      <c r="AV183" s="73" t="str">
        <f>IF(AA183="","",IFERROR(IF(AE183-VLOOKUP($AA183,'箇所別調書及び理由書（翌債）'!$B$24:$E$1024,4,0)=0,"〇","×"),"×"))</f>
        <v/>
      </c>
    </row>
    <row r="184" spans="46:48">
      <c r="AT184" s="73" t="str" cm="1">
        <f t="array" ref="AT184">_xlfn.IFS(AA184="","",COUNTIF('箇所別調書及び理由書（翌債）'!B:B,CSV貼り付け!AA184)&gt;0,"〇",COUNTIF('箇所別調書及び理由書（翌債）'!B:B,CSV貼り付け!AA184)=0,"×")</f>
        <v/>
      </c>
      <c r="AU184" s="73" t="str">
        <f>IF(AA184="","",IFERROR(IF(AC184-VLOOKUP($AA184,'箇所別調書及び理由書（翌債）'!$B$24:$E$1024,3,0)=0,"〇","×"),"×"))</f>
        <v/>
      </c>
      <c r="AV184" s="73" t="str">
        <f>IF(AA184="","",IFERROR(IF(AE184-VLOOKUP($AA184,'箇所別調書及び理由書（翌債）'!$B$24:$E$1024,4,0)=0,"〇","×"),"×"))</f>
        <v/>
      </c>
    </row>
    <row r="185" spans="46:48">
      <c r="AT185" s="73" t="str" cm="1">
        <f t="array" ref="AT185">_xlfn.IFS(AA185="","",COUNTIF('箇所別調書及び理由書（翌債）'!B:B,CSV貼り付け!AA185)&gt;0,"〇",COUNTIF('箇所別調書及び理由書（翌債）'!B:B,CSV貼り付け!AA185)=0,"×")</f>
        <v/>
      </c>
      <c r="AU185" s="73" t="str">
        <f>IF(AA185="","",IFERROR(IF(AC185-VLOOKUP($AA185,'箇所別調書及び理由書（翌債）'!$B$24:$E$1024,3,0)=0,"〇","×"),"×"))</f>
        <v/>
      </c>
      <c r="AV185" s="73" t="str">
        <f>IF(AA185="","",IFERROR(IF(AE185-VLOOKUP($AA185,'箇所別調書及び理由書（翌債）'!$B$24:$E$1024,4,0)=0,"〇","×"),"×"))</f>
        <v/>
      </c>
    </row>
    <row r="186" spans="46:48">
      <c r="AT186" s="73" t="str" cm="1">
        <f t="array" ref="AT186">_xlfn.IFS(AA186="","",COUNTIF('箇所別調書及び理由書（翌債）'!B:B,CSV貼り付け!AA186)&gt;0,"〇",COUNTIF('箇所別調書及び理由書（翌債）'!B:B,CSV貼り付け!AA186)=0,"×")</f>
        <v/>
      </c>
      <c r="AU186" s="73" t="str">
        <f>IF(AA186="","",IFERROR(IF(AC186-VLOOKUP($AA186,'箇所別調書及び理由書（翌債）'!$B$24:$E$1024,3,0)=0,"〇","×"),"×"))</f>
        <v/>
      </c>
      <c r="AV186" s="73" t="str">
        <f>IF(AA186="","",IFERROR(IF(AE186-VLOOKUP($AA186,'箇所別調書及び理由書（翌債）'!$B$24:$E$1024,4,0)=0,"〇","×"),"×"))</f>
        <v/>
      </c>
    </row>
    <row r="187" spans="46:48">
      <c r="AT187" s="73" t="str" cm="1">
        <f t="array" ref="AT187">_xlfn.IFS(AA187="","",COUNTIF('箇所別調書及び理由書（翌債）'!B:B,CSV貼り付け!AA187)&gt;0,"〇",COUNTIF('箇所別調書及び理由書（翌債）'!B:B,CSV貼り付け!AA187)=0,"×")</f>
        <v/>
      </c>
      <c r="AU187" s="73" t="str">
        <f>IF(AA187="","",IFERROR(IF(AC187-VLOOKUP($AA187,'箇所別調書及び理由書（翌債）'!$B$24:$E$1024,3,0)=0,"〇","×"),"×"))</f>
        <v/>
      </c>
      <c r="AV187" s="73" t="str">
        <f>IF(AA187="","",IFERROR(IF(AE187-VLOOKUP($AA187,'箇所別調書及び理由書（翌債）'!$B$24:$E$1024,4,0)=0,"〇","×"),"×"))</f>
        <v/>
      </c>
    </row>
    <row r="188" spans="46:48">
      <c r="AT188" s="73" t="str" cm="1">
        <f t="array" ref="AT188">_xlfn.IFS(AA188="","",COUNTIF('箇所別調書及び理由書（翌債）'!B:B,CSV貼り付け!AA188)&gt;0,"〇",COUNTIF('箇所別調書及び理由書（翌債）'!B:B,CSV貼り付け!AA188)=0,"×")</f>
        <v/>
      </c>
      <c r="AU188" s="73" t="str">
        <f>IF(AA188="","",IFERROR(IF(AC188-VLOOKUP($AA188,'箇所別調書及び理由書（翌債）'!$B$24:$E$1024,3,0)=0,"〇","×"),"×"))</f>
        <v/>
      </c>
      <c r="AV188" s="73" t="str">
        <f>IF(AA188="","",IFERROR(IF(AE188-VLOOKUP($AA188,'箇所別調書及び理由書（翌債）'!$B$24:$E$1024,4,0)=0,"〇","×"),"×"))</f>
        <v/>
      </c>
    </row>
    <row r="189" spans="46:48">
      <c r="AT189" s="73" t="str" cm="1">
        <f t="array" ref="AT189">_xlfn.IFS(AA189="","",COUNTIF('箇所別調書及び理由書（翌債）'!B:B,CSV貼り付け!AA189)&gt;0,"〇",COUNTIF('箇所別調書及び理由書（翌債）'!B:B,CSV貼り付け!AA189)=0,"×")</f>
        <v/>
      </c>
      <c r="AU189" s="73" t="str">
        <f>IF(AA189="","",IFERROR(IF(AC189-VLOOKUP($AA189,'箇所別調書及び理由書（翌債）'!$B$24:$E$1024,3,0)=0,"〇","×"),"×"))</f>
        <v/>
      </c>
      <c r="AV189" s="73" t="str">
        <f>IF(AA189="","",IFERROR(IF(AE189-VLOOKUP($AA189,'箇所別調書及び理由書（翌債）'!$B$24:$E$1024,4,0)=0,"〇","×"),"×"))</f>
        <v/>
      </c>
    </row>
    <row r="190" spans="46:48">
      <c r="AT190" s="73" t="str" cm="1">
        <f t="array" ref="AT190">_xlfn.IFS(AA190="","",COUNTIF('箇所別調書及び理由書（翌債）'!B:B,CSV貼り付け!AA190)&gt;0,"〇",COUNTIF('箇所別調書及び理由書（翌債）'!B:B,CSV貼り付け!AA190)=0,"×")</f>
        <v/>
      </c>
      <c r="AU190" s="73" t="str">
        <f>IF(AA190="","",IFERROR(IF(AC190-VLOOKUP($AA190,'箇所別調書及び理由書（翌債）'!$B$24:$E$1024,3,0)=0,"〇","×"),"×"))</f>
        <v/>
      </c>
      <c r="AV190" s="73" t="str">
        <f>IF(AA190="","",IFERROR(IF(AE190-VLOOKUP($AA190,'箇所別調書及び理由書（翌債）'!$B$24:$E$1024,4,0)=0,"〇","×"),"×"))</f>
        <v/>
      </c>
    </row>
    <row r="191" spans="46:48">
      <c r="AT191" s="73" t="str" cm="1">
        <f t="array" ref="AT191">_xlfn.IFS(AA191="","",COUNTIF('箇所別調書及び理由書（翌債）'!B:B,CSV貼り付け!AA191)&gt;0,"〇",COUNTIF('箇所別調書及び理由書（翌債）'!B:B,CSV貼り付け!AA191)=0,"×")</f>
        <v/>
      </c>
      <c r="AU191" s="73" t="str">
        <f>IF(AA191="","",IFERROR(IF(AC191-VLOOKUP($AA191,'箇所別調書及び理由書（翌債）'!$B$24:$E$1024,3,0)=0,"〇","×"),"×"))</f>
        <v/>
      </c>
      <c r="AV191" s="73" t="str">
        <f>IF(AA191="","",IFERROR(IF(AE191-VLOOKUP($AA191,'箇所別調書及び理由書（翌債）'!$B$24:$E$1024,4,0)=0,"〇","×"),"×"))</f>
        <v/>
      </c>
    </row>
    <row r="192" spans="46:48">
      <c r="AT192" s="73" t="str" cm="1">
        <f t="array" ref="AT192">_xlfn.IFS(AA192="","",COUNTIF('箇所別調書及び理由書（翌債）'!B:B,CSV貼り付け!AA192)&gt;0,"〇",COUNTIF('箇所別調書及び理由書（翌債）'!B:B,CSV貼り付け!AA192)=0,"×")</f>
        <v/>
      </c>
      <c r="AU192" s="73" t="str">
        <f>IF(AA192="","",IFERROR(IF(AC192-VLOOKUP($AA192,'箇所別調書及び理由書（翌債）'!$B$24:$E$1024,3,0)=0,"〇","×"),"×"))</f>
        <v/>
      </c>
      <c r="AV192" s="73" t="str">
        <f>IF(AA192="","",IFERROR(IF(AE192-VLOOKUP($AA192,'箇所別調書及び理由書（翌債）'!$B$24:$E$1024,4,0)=0,"〇","×"),"×"))</f>
        <v/>
      </c>
    </row>
    <row r="193" spans="46:48">
      <c r="AT193" s="73" t="str" cm="1">
        <f t="array" ref="AT193">_xlfn.IFS(AA193="","",COUNTIF('箇所別調書及び理由書（翌債）'!B:B,CSV貼り付け!AA193)&gt;0,"〇",COUNTIF('箇所別調書及び理由書（翌債）'!B:B,CSV貼り付け!AA193)=0,"×")</f>
        <v/>
      </c>
      <c r="AU193" s="73" t="str">
        <f>IF(AA193="","",IFERROR(IF(AC193-VLOOKUP($AA193,'箇所別調書及び理由書（翌債）'!$B$24:$E$1024,3,0)=0,"〇","×"),"×"))</f>
        <v/>
      </c>
      <c r="AV193" s="73" t="str">
        <f>IF(AA193="","",IFERROR(IF(AE193-VLOOKUP($AA193,'箇所別調書及び理由書（翌債）'!$B$24:$E$1024,4,0)=0,"〇","×"),"×"))</f>
        <v/>
      </c>
    </row>
    <row r="194" spans="46:48">
      <c r="AT194" s="73" t="str" cm="1">
        <f t="array" ref="AT194">_xlfn.IFS(AA194="","",COUNTIF('箇所別調書及び理由書（翌債）'!B:B,CSV貼り付け!AA194)&gt;0,"〇",COUNTIF('箇所別調書及び理由書（翌債）'!B:B,CSV貼り付け!AA194)=0,"×")</f>
        <v/>
      </c>
      <c r="AU194" s="73" t="str">
        <f>IF(AA194="","",IFERROR(IF(AC194-VLOOKUP($AA194,'箇所別調書及び理由書（翌債）'!$B$24:$E$1024,3,0)=0,"〇","×"),"×"))</f>
        <v/>
      </c>
      <c r="AV194" s="73" t="str">
        <f>IF(AA194="","",IFERROR(IF(AE194-VLOOKUP($AA194,'箇所別調書及び理由書（翌債）'!$B$24:$E$1024,4,0)=0,"〇","×"),"×"))</f>
        <v/>
      </c>
    </row>
    <row r="195" spans="46:48">
      <c r="AT195" s="73" t="str" cm="1">
        <f t="array" ref="AT195">_xlfn.IFS(AA195="","",COUNTIF('箇所別調書及び理由書（翌債）'!B:B,CSV貼り付け!AA195)&gt;0,"〇",COUNTIF('箇所別調書及び理由書（翌債）'!B:B,CSV貼り付け!AA195)=0,"×")</f>
        <v/>
      </c>
      <c r="AU195" s="73" t="str">
        <f>IF(AA195="","",IFERROR(IF(AC195-VLOOKUP($AA195,'箇所別調書及び理由書（翌債）'!$B$24:$E$1024,3,0)=0,"〇","×"),"×"))</f>
        <v/>
      </c>
      <c r="AV195" s="73" t="str">
        <f>IF(AA195="","",IFERROR(IF(AE195-VLOOKUP($AA195,'箇所別調書及び理由書（翌債）'!$B$24:$E$1024,4,0)=0,"〇","×"),"×"))</f>
        <v/>
      </c>
    </row>
    <row r="196" spans="46:48">
      <c r="AT196" s="73" t="str" cm="1">
        <f t="array" ref="AT196">_xlfn.IFS(AA196="","",COUNTIF('箇所別調書及び理由書（翌債）'!B:B,CSV貼り付け!AA196)&gt;0,"〇",COUNTIF('箇所別調書及び理由書（翌債）'!B:B,CSV貼り付け!AA196)=0,"×")</f>
        <v/>
      </c>
      <c r="AU196" s="73" t="str">
        <f>IF(AA196="","",IFERROR(IF(AC196-VLOOKUP($AA196,'箇所別調書及び理由書（翌債）'!$B$24:$E$1024,3,0)=0,"〇","×"),"×"))</f>
        <v/>
      </c>
      <c r="AV196" s="73" t="str">
        <f>IF(AA196="","",IFERROR(IF(AE196-VLOOKUP($AA196,'箇所別調書及び理由書（翌債）'!$B$24:$E$1024,4,0)=0,"〇","×"),"×"))</f>
        <v/>
      </c>
    </row>
    <row r="197" spans="46:48">
      <c r="AT197" s="73" t="str" cm="1">
        <f t="array" ref="AT197">_xlfn.IFS(AA197="","",COUNTIF('箇所別調書及び理由書（翌債）'!B:B,CSV貼り付け!AA197)&gt;0,"〇",COUNTIF('箇所別調書及び理由書（翌債）'!B:B,CSV貼り付け!AA197)=0,"×")</f>
        <v/>
      </c>
      <c r="AU197" s="73" t="str">
        <f>IF(AA197="","",IFERROR(IF(AC197-VLOOKUP($AA197,'箇所別調書及び理由書（翌債）'!$B$24:$E$1024,3,0)=0,"〇","×"),"×"))</f>
        <v/>
      </c>
      <c r="AV197" s="73" t="str">
        <f>IF(AA197="","",IFERROR(IF(AE197-VLOOKUP($AA197,'箇所別調書及び理由書（翌債）'!$B$24:$E$1024,4,0)=0,"〇","×"),"×"))</f>
        <v/>
      </c>
    </row>
    <row r="198" spans="46:48">
      <c r="AT198" s="73" t="str" cm="1">
        <f t="array" ref="AT198">_xlfn.IFS(AA198="","",COUNTIF('箇所別調書及び理由書（翌債）'!B:B,CSV貼り付け!AA198)&gt;0,"〇",COUNTIF('箇所別調書及び理由書（翌債）'!B:B,CSV貼り付け!AA198)=0,"×")</f>
        <v/>
      </c>
      <c r="AU198" s="73" t="str">
        <f>IF(AA198="","",IFERROR(IF(AC198-VLOOKUP($AA198,'箇所別調書及び理由書（翌債）'!$B$24:$E$1024,3,0)=0,"〇","×"),"×"))</f>
        <v/>
      </c>
      <c r="AV198" s="73" t="str">
        <f>IF(AA198="","",IFERROR(IF(AE198-VLOOKUP($AA198,'箇所別調書及び理由書（翌債）'!$B$24:$E$1024,4,0)=0,"〇","×"),"×"))</f>
        <v/>
      </c>
    </row>
    <row r="199" spans="46:48">
      <c r="AT199" s="73" t="str" cm="1">
        <f t="array" ref="AT199">_xlfn.IFS(AA199="","",COUNTIF('箇所別調書及び理由書（翌債）'!B:B,CSV貼り付け!AA199)&gt;0,"〇",COUNTIF('箇所別調書及び理由書（翌債）'!B:B,CSV貼り付け!AA199)=0,"×")</f>
        <v/>
      </c>
      <c r="AU199" s="73" t="str">
        <f>IF(AA199="","",IFERROR(IF(AC199-VLOOKUP($AA199,'箇所別調書及び理由書（翌債）'!$B$24:$E$1024,3,0)=0,"〇","×"),"×"))</f>
        <v/>
      </c>
      <c r="AV199" s="73" t="str">
        <f>IF(AA199="","",IFERROR(IF(AE199-VLOOKUP($AA199,'箇所別調書及び理由書（翌債）'!$B$24:$E$1024,4,0)=0,"〇","×"),"×"))</f>
        <v/>
      </c>
    </row>
    <row r="200" spans="46:48">
      <c r="AT200" s="73" t="str" cm="1">
        <f t="array" ref="AT200">_xlfn.IFS(AA200="","",COUNTIF('箇所別調書及び理由書（翌債）'!B:B,CSV貼り付け!AA200)&gt;0,"〇",COUNTIF('箇所別調書及び理由書（翌債）'!B:B,CSV貼り付け!AA200)=0,"×")</f>
        <v/>
      </c>
      <c r="AU200" s="73" t="str">
        <f>IF(AA200="","",IFERROR(IF(AC200-VLOOKUP($AA200,'箇所別調書及び理由書（翌債）'!$B$24:$E$1024,3,0)=0,"〇","×"),"×"))</f>
        <v/>
      </c>
      <c r="AV200" s="73" t="str">
        <f>IF(AA200="","",IFERROR(IF(AE200-VLOOKUP($AA200,'箇所別調書及び理由書（翌債）'!$B$24:$E$1024,4,0)=0,"〇","×"),"×"))</f>
        <v/>
      </c>
    </row>
    <row r="201" spans="46:48">
      <c r="AT201" s="73" t="str" cm="1">
        <f t="array" ref="AT201">_xlfn.IFS(AA201="","",COUNTIF('箇所別調書及び理由書（翌債）'!B:B,CSV貼り付け!AA201)&gt;0,"〇",COUNTIF('箇所別調書及び理由書（翌債）'!B:B,CSV貼り付け!AA201)=0,"×")</f>
        <v/>
      </c>
      <c r="AU201" s="73" t="str">
        <f>IF(AA201="","",IFERROR(IF(AC201-VLOOKUP($AA201,'箇所別調書及び理由書（翌債）'!$B$24:$E$1024,3,0)=0,"〇","×"),"×"))</f>
        <v/>
      </c>
      <c r="AV201" s="73" t="str">
        <f>IF(AA201="","",IFERROR(IF(AE201-VLOOKUP($AA201,'箇所別調書及び理由書（翌債）'!$B$24:$E$1024,4,0)=0,"〇","×"),"×"))</f>
        <v/>
      </c>
    </row>
    <row r="202" spans="46:48">
      <c r="AT202" s="73" t="str" cm="1">
        <f t="array" ref="AT202">_xlfn.IFS(AA202="","",COUNTIF('箇所別調書及び理由書（翌債）'!B:B,CSV貼り付け!AA202)&gt;0,"〇",COUNTIF('箇所別調書及び理由書（翌債）'!B:B,CSV貼り付け!AA202)=0,"×")</f>
        <v/>
      </c>
      <c r="AU202" s="73" t="str">
        <f>IF(AA202="","",IFERROR(IF(AC202-VLOOKUP($AA202,'箇所別調書及び理由書（翌債）'!$B$24:$E$1024,3,0)=0,"〇","×"),"×"))</f>
        <v/>
      </c>
      <c r="AV202" s="73" t="str">
        <f>IF(AA202="","",IFERROR(IF(AE202-VLOOKUP($AA202,'箇所別調書及び理由書（翌債）'!$B$24:$E$1024,4,0)=0,"〇","×"),"×"))</f>
        <v/>
      </c>
    </row>
    <row r="203" spans="46:48">
      <c r="AT203" s="73" t="str" cm="1">
        <f t="array" ref="AT203">_xlfn.IFS(AA203="","",COUNTIF('箇所別調書及び理由書（翌債）'!B:B,CSV貼り付け!AA203)&gt;0,"〇",COUNTIF('箇所別調書及び理由書（翌債）'!B:B,CSV貼り付け!AA203)=0,"×")</f>
        <v/>
      </c>
      <c r="AU203" s="73" t="str">
        <f>IF(AA203="","",IFERROR(IF(AC203-VLOOKUP($AA203,'箇所別調書及び理由書（翌債）'!$B$24:$E$1024,3,0)=0,"〇","×"),"×"))</f>
        <v/>
      </c>
      <c r="AV203" s="73" t="str">
        <f>IF(AA203="","",IFERROR(IF(AE203-VLOOKUP($AA203,'箇所別調書及び理由書（翌債）'!$B$24:$E$1024,4,0)=0,"〇","×"),"×"))</f>
        <v/>
      </c>
    </row>
    <row r="204" spans="46:48">
      <c r="AT204" s="73" t="str" cm="1">
        <f t="array" ref="AT204">_xlfn.IFS(AA204="","",COUNTIF('箇所別調書及び理由書（翌債）'!B:B,CSV貼り付け!AA204)&gt;0,"〇",COUNTIF('箇所別調書及び理由書（翌債）'!B:B,CSV貼り付け!AA204)=0,"×")</f>
        <v/>
      </c>
      <c r="AU204" s="73" t="str">
        <f>IF(AA204="","",IFERROR(IF(AC204-VLOOKUP($AA204,'箇所別調書及び理由書（翌債）'!$B$24:$E$1024,3,0)=0,"〇","×"),"×"))</f>
        <v/>
      </c>
      <c r="AV204" s="73" t="str">
        <f>IF(AA204="","",IFERROR(IF(AE204-VLOOKUP($AA204,'箇所別調書及び理由書（翌債）'!$B$24:$E$1024,4,0)=0,"〇","×"),"×"))</f>
        <v/>
      </c>
    </row>
    <row r="205" spans="46:48">
      <c r="AT205" s="73" t="str" cm="1">
        <f t="array" ref="AT205">_xlfn.IFS(AA205="","",COUNTIF('箇所別調書及び理由書（翌債）'!B:B,CSV貼り付け!AA205)&gt;0,"〇",COUNTIF('箇所別調書及び理由書（翌債）'!B:B,CSV貼り付け!AA205)=0,"×")</f>
        <v/>
      </c>
      <c r="AU205" s="73" t="str">
        <f>IF(AA205="","",IFERROR(IF(AC205-VLOOKUP($AA205,'箇所別調書及び理由書（翌債）'!$B$24:$E$1024,3,0)=0,"〇","×"),"×"))</f>
        <v/>
      </c>
      <c r="AV205" s="73" t="str">
        <f>IF(AA205="","",IFERROR(IF(AE205-VLOOKUP($AA205,'箇所別調書及び理由書（翌債）'!$B$24:$E$1024,4,0)=0,"〇","×"),"×"))</f>
        <v/>
      </c>
    </row>
    <row r="206" spans="46:48">
      <c r="AT206" s="73" t="str" cm="1">
        <f t="array" ref="AT206">_xlfn.IFS(AA206="","",COUNTIF('箇所別調書及び理由書（翌債）'!B:B,CSV貼り付け!AA206)&gt;0,"〇",COUNTIF('箇所別調書及び理由書（翌債）'!B:B,CSV貼り付け!AA206)=0,"×")</f>
        <v/>
      </c>
      <c r="AU206" s="73" t="str">
        <f>IF(AA206="","",IFERROR(IF(AC206-VLOOKUP($AA206,'箇所別調書及び理由書（翌債）'!$B$24:$E$1024,3,0)=0,"〇","×"),"×"))</f>
        <v/>
      </c>
      <c r="AV206" s="73" t="str">
        <f>IF(AA206="","",IFERROR(IF(AE206-VLOOKUP($AA206,'箇所別調書及び理由書（翌債）'!$B$24:$E$1024,4,0)=0,"〇","×"),"×"))</f>
        <v/>
      </c>
    </row>
    <row r="207" spans="46:48">
      <c r="AT207" s="73" t="str" cm="1">
        <f t="array" ref="AT207">_xlfn.IFS(AA207="","",COUNTIF('箇所別調書及び理由書（翌債）'!B:B,CSV貼り付け!AA207)&gt;0,"〇",COUNTIF('箇所別調書及び理由書（翌債）'!B:B,CSV貼り付け!AA207)=0,"×")</f>
        <v/>
      </c>
      <c r="AU207" s="73" t="str">
        <f>IF(AA207="","",IFERROR(IF(AC207-VLOOKUP($AA207,'箇所別調書及び理由書（翌債）'!$B$24:$E$1024,3,0)=0,"〇","×"),"×"))</f>
        <v/>
      </c>
      <c r="AV207" s="73" t="str">
        <f>IF(AA207="","",IFERROR(IF(AE207-VLOOKUP($AA207,'箇所別調書及び理由書（翌債）'!$B$24:$E$1024,4,0)=0,"〇","×"),"×"))</f>
        <v/>
      </c>
    </row>
    <row r="208" spans="46:48">
      <c r="AT208" s="73" t="str" cm="1">
        <f t="array" ref="AT208">_xlfn.IFS(AA208="","",COUNTIF('箇所別調書及び理由書（翌債）'!B:B,CSV貼り付け!AA208)&gt;0,"〇",COUNTIF('箇所別調書及び理由書（翌債）'!B:B,CSV貼り付け!AA208)=0,"×")</f>
        <v/>
      </c>
      <c r="AU208" s="73" t="str">
        <f>IF(AA208="","",IFERROR(IF(AC208-VLOOKUP($AA208,'箇所別調書及び理由書（翌債）'!$B$24:$E$1024,3,0)=0,"〇","×"),"×"))</f>
        <v/>
      </c>
      <c r="AV208" s="73" t="str">
        <f>IF(AA208="","",IFERROR(IF(AE208-VLOOKUP($AA208,'箇所別調書及び理由書（翌債）'!$B$24:$E$1024,4,0)=0,"〇","×"),"×"))</f>
        <v/>
      </c>
    </row>
    <row r="209" spans="46:48">
      <c r="AT209" s="73" t="str" cm="1">
        <f t="array" ref="AT209">_xlfn.IFS(AA209="","",COUNTIF('箇所別調書及び理由書（翌債）'!B:B,CSV貼り付け!AA209)&gt;0,"〇",COUNTIF('箇所別調書及び理由書（翌債）'!B:B,CSV貼り付け!AA209)=0,"×")</f>
        <v/>
      </c>
      <c r="AU209" s="73" t="str">
        <f>IF(AA209="","",IFERROR(IF(AC209-VLOOKUP($AA209,'箇所別調書及び理由書（翌債）'!$B$24:$E$1024,3,0)=0,"〇","×"),"×"))</f>
        <v/>
      </c>
      <c r="AV209" s="73" t="str">
        <f>IF(AA209="","",IFERROR(IF(AE209-VLOOKUP($AA209,'箇所別調書及び理由書（翌債）'!$B$24:$E$1024,4,0)=0,"〇","×"),"×"))</f>
        <v/>
      </c>
    </row>
    <row r="210" spans="46:48">
      <c r="AT210" s="73" t="str" cm="1">
        <f t="array" ref="AT210">_xlfn.IFS(AA210="","",COUNTIF('箇所別調書及び理由書（翌債）'!B:B,CSV貼り付け!AA210)&gt;0,"〇",COUNTIF('箇所別調書及び理由書（翌債）'!B:B,CSV貼り付け!AA210)=0,"×")</f>
        <v/>
      </c>
      <c r="AU210" s="73" t="str">
        <f>IF(AA210="","",IFERROR(IF(AC210-VLOOKUP($AA210,'箇所別調書及び理由書（翌債）'!$B$24:$E$1024,3,0)=0,"〇","×"),"×"))</f>
        <v/>
      </c>
      <c r="AV210" s="73" t="str">
        <f>IF(AA210="","",IFERROR(IF(AE210-VLOOKUP($AA210,'箇所別調書及び理由書（翌債）'!$B$24:$E$1024,4,0)=0,"〇","×"),"×"))</f>
        <v/>
      </c>
    </row>
    <row r="211" spans="46:48">
      <c r="AT211" s="73" t="str" cm="1">
        <f t="array" ref="AT211">_xlfn.IFS(AA211="","",COUNTIF('箇所別調書及び理由書（翌債）'!B:B,CSV貼り付け!AA211)&gt;0,"〇",COUNTIF('箇所別調書及び理由書（翌債）'!B:B,CSV貼り付け!AA211)=0,"×")</f>
        <v/>
      </c>
      <c r="AU211" s="73" t="str">
        <f>IF(AA211="","",IFERROR(IF(AC211-VLOOKUP($AA211,'箇所別調書及び理由書（翌債）'!$B$24:$E$1024,3,0)=0,"〇","×"),"×"))</f>
        <v/>
      </c>
      <c r="AV211" s="73" t="str">
        <f>IF(AA211="","",IFERROR(IF(AE211-VLOOKUP($AA211,'箇所別調書及び理由書（翌債）'!$B$24:$E$1024,4,0)=0,"〇","×"),"×"))</f>
        <v/>
      </c>
    </row>
    <row r="212" spans="46:48">
      <c r="AT212" s="73" t="str" cm="1">
        <f t="array" ref="AT212">_xlfn.IFS(AA212="","",COUNTIF('箇所別調書及び理由書（翌債）'!B:B,CSV貼り付け!AA212)&gt;0,"〇",COUNTIF('箇所別調書及び理由書（翌債）'!B:B,CSV貼り付け!AA212)=0,"×")</f>
        <v/>
      </c>
      <c r="AU212" s="73" t="str">
        <f>IF(AA212="","",IFERROR(IF(AC212-VLOOKUP($AA212,'箇所別調書及び理由書（翌債）'!$B$24:$E$1024,3,0)=0,"〇","×"),"×"))</f>
        <v/>
      </c>
      <c r="AV212" s="73" t="str">
        <f>IF(AA212="","",IFERROR(IF(AE212-VLOOKUP($AA212,'箇所別調書及び理由書（翌債）'!$B$24:$E$1024,4,0)=0,"〇","×"),"×"))</f>
        <v/>
      </c>
    </row>
    <row r="213" spans="46:48">
      <c r="AT213" s="73" t="str" cm="1">
        <f t="array" ref="AT213">_xlfn.IFS(AA213="","",COUNTIF('箇所別調書及び理由書（翌債）'!B:B,CSV貼り付け!AA213)&gt;0,"〇",COUNTIF('箇所別調書及び理由書（翌債）'!B:B,CSV貼り付け!AA213)=0,"×")</f>
        <v/>
      </c>
      <c r="AU213" s="73" t="str">
        <f>IF(AA213="","",IFERROR(IF(AC213-VLOOKUP($AA213,'箇所別調書及び理由書（翌債）'!$B$24:$E$1024,3,0)=0,"〇","×"),"×"))</f>
        <v/>
      </c>
      <c r="AV213" s="73" t="str">
        <f>IF(AA213="","",IFERROR(IF(AE213-VLOOKUP($AA213,'箇所別調書及び理由書（翌債）'!$B$24:$E$1024,4,0)=0,"〇","×"),"×"))</f>
        <v/>
      </c>
    </row>
    <row r="214" spans="46:48">
      <c r="AT214" s="73" t="str" cm="1">
        <f t="array" ref="AT214">_xlfn.IFS(AA214="","",COUNTIF('箇所別調書及び理由書（翌債）'!B:B,CSV貼り付け!AA214)&gt;0,"〇",COUNTIF('箇所別調書及び理由書（翌債）'!B:B,CSV貼り付け!AA214)=0,"×")</f>
        <v/>
      </c>
      <c r="AU214" s="73" t="str">
        <f>IF(AA214="","",IFERROR(IF(AC214-VLOOKUP($AA214,'箇所別調書及び理由書（翌債）'!$B$24:$E$1024,3,0)=0,"〇","×"),"×"))</f>
        <v/>
      </c>
      <c r="AV214" s="73" t="str">
        <f>IF(AA214="","",IFERROR(IF(AE214-VLOOKUP($AA214,'箇所別調書及び理由書（翌債）'!$B$24:$E$1024,4,0)=0,"〇","×"),"×"))</f>
        <v/>
      </c>
    </row>
    <row r="215" spans="46:48">
      <c r="AT215" s="73" t="str" cm="1">
        <f t="array" ref="AT215">_xlfn.IFS(AA215="","",COUNTIF('箇所別調書及び理由書（翌債）'!B:B,CSV貼り付け!AA215)&gt;0,"〇",COUNTIF('箇所別調書及び理由書（翌債）'!B:B,CSV貼り付け!AA215)=0,"×")</f>
        <v/>
      </c>
      <c r="AU215" s="73" t="str">
        <f>IF(AA215="","",IFERROR(IF(AC215-VLOOKUP($AA215,'箇所別調書及び理由書（翌債）'!$B$24:$E$1024,3,0)=0,"〇","×"),"×"))</f>
        <v/>
      </c>
      <c r="AV215" s="73" t="str">
        <f>IF(AA215="","",IFERROR(IF(AE215-VLOOKUP($AA215,'箇所別調書及び理由書（翌債）'!$B$24:$E$1024,4,0)=0,"〇","×"),"×"))</f>
        <v/>
      </c>
    </row>
    <row r="216" spans="46:48">
      <c r="AT216" s="73" t="str" cm="1">
        <f t="array" ref="AT216">_xlfn.IFS(AA216="","",COUNTIF('箇所別調書及び理由書（翌債）'!B:B,CSV貼り付け!AA216)&gt;0,"〇",COUNTIF('箇所別調書及び理由書（翌債）'!B:B,CSV貼り付け!AA216)=0,"×")</f>
        <v/>
      </c>
      <c r="AU216" s="73" t="str">
        <f>IF(AA216="","",IFERROR(IF(AC216-VLOOKUP($AA216,'箇所別調書及び理由書（翌債）'!$B$24:$E$1024,3,0)=0,"〇","×"),"×"))</f>
        <v/>
      </c>
      <c r="AV216" s="73" t="str">
        <f>IF(AA216="","",IFERROR(IF(AE216-VLOOKUP($AA216,'箇所別調書及び理由書（翌債）'!$B$24:$E$1024,4,0)=0,"〇","×"),"×"))</f>
        <v/>
      </c>
    </row>
    <row r="217" spans="46:48">
      <c r="AT217" s="73" t="str" cm="1">
        <f t="array" ref="AT217">_xlfn.IFS(AA217="","",COUNTIF('箇所別調書及び理由書（翌債）'!B:B,CSV貼り付け!AA217)&gt;0,"〇",COUNTIF('箇所別調書及び理由書（翌債）'!B:B,CSV貼り付け!AA217)=0,"×")</f>
        <v/>
      </c>
      <c r="AU217" s="73" t="str">
        <f>IF(AA217="","",IFERROR(IF(AC217-VLOOKUP($AA217,'箇所別調書及び理由書（翌債）'!$B$24:$E$1024,3,0)=0,"〇","×"),"×"))</f>
        <v/>
      </c>
      <c r="AV217" s="73" t="str">
        <f>IF(AA217="","",IFERROR(IF(AE217-VLOOKUP($AA217,'箇所別調書及び理由書（翌債）'!$B$24:$E$1024,4,0)=0,"〇","×"),"×"))</f>
        <v/>
      </c>
    </row>
    <row r="218" spans="46:48">
      <c r="AT218" s="73" t="str" cm="1">
        <f t="array" ref="AT218">_xlfn.IFS(AA218="","",COUNTIF('箇所別調書及び理由書（翌債）'!B:B,CSV貼り付け!AA218)&gt;0,"〇",COUNTIF('箇所別調書及び理由書（翌債）'!B:B,CSV貼り付け!AA218)=0,"×")</f>
        <v/>
      </c>
      <c r="AU218" s="73" t="str">
        <f>IF(AA218="","",IFERROR(IF(AC218-VLOOKUP($AA218,'箇所別調書及び理由書（翌債）'!$B$24:$E$1024,3,0)=0,"〇","×"),"×"))</f>
        <v/>
      </c>
      <c r="AV218" s="73" t="str">
        <f>IF(AA218="","",IFERROR(IF(AE218-VLOOKUP($AA218,'箇所別調書及び理由書（翌債）'!$B$24:$E$1024,4,0)=0,"〇","×"),"×"))</f>
        <v/>
      </c>
    </row>
    <row r="219" spans="46:48">
      <c r="AT219" s="73" t="str" cm="1">
        <f t="array" ref="AT219">_xlfn.IFS(AA219="","",COUNTIF('箇所別調書及び理由書（翌債）'!B:B,CSV貼り付け!AA219)&gt;0,"〇",COUNTIF('箇所別調書及び理由書（翌債）'!B:B,CSV貼り付け!AA219)=0,"×")</f>
        <v/>
      </c>
      <c r="AU219" s="73" t="str">
        <f>IF(AA219="","",IFERROR(IF(AC219-VLOOKUP($AA219,'箇所別調書及び理由書（翌債）'!$B$24:$E$1024,3,0)=0,"〇","×"),"×"))</f>
        <v/>
      </c>
      <c r="AV219" s="73" t="str">
        <f>IF(AA219="","",IFERROR(IF(AE219-VLOOKUP($AA219,'箇所別調書及び理由書（翌債）'!$B$24:$E$1024,4,0)=0,"〇","×"),"×"))</f>
        <v/>
      </c>
    </row>
    <row r="220" spans="46:48">
      <c r="AT220" s="73" t="str" cm="1">
        <f t="array" ref="AT220">_xlfn.IFS(AA220="","",COUNTIF('箇所別調書及び理由書（翌債）'!B:B,CSV貼り付け!AA220)&gt;0,"〇",COUNTIF('箇所別調書及び理由書（翌債）'!B:B,CSV貼り付け!AA220)=0,"×")</f>
        <v/>
      </c>
      <c r="AU220" s="73" t="str">
        <f>IF(AA220="","",IFERROR(IF(AC220-VLOOKUP($AA220,'箇所別調書及び理由書（翌債）'!$B$24:$E$1024,3,0)=0,"〇","×"),"×"))</f>
        <v/>
      </c>
      <c r="AV220" s="73" t="str">
        <f>IF(AA220="","",IFERROR(IF(AE220-VLOOKUP($AA220,'箇所別調書及び理由書（翌債）'!$B$24:$E$1024,4,0)=0,"〇","×"),"×"))</f>
        <v/>
      </c>
    </row>
    <row r="221" spans="46:48">
      <c r="AT221" s="73" t="str" cm="1">
        <f t="array" ref="AT221">_xlfn.IFS(AA221="","",COUNTIF('箇所別調書及び理由書（翌債）'!B:B,CSV貼り付け!AA221)&gt;0,"〇",COUNTIF('箇所別調書及び理由書（翌債）'!B:B,CSV貼り付け!AA221)=0,"×")</f>
        <v/>
      </c>
      <c r="AU221" s="73" t="str">
        <f>IF(AA221="","",IFERROR(IF(AC221-VLOOKUP($AA221,'箇所別調書及び理由書（翌債）'!$B$24:$E$1024,3,0)=0,"〇","×"),"×"))</f>
        <v/>
      </c>
      <c r="AV221" s="73" t="str">
        <f>IF(AA221="","",IFERROR(IF(AE221-VLOOKUP($AA221,'箇所別調書及び理由書（翌債）'!$B$24:$E$1024,4,0)=0,"〇","×"),"×"))</f>
        <v/>
      </c>
    </row>
    <row r="222" spans="46:48">
      <c r="AT222" s="73" t="str" cm="1">
        <f t="array" ref="AT222">_xlfn.IFS(AA222="","",COUNTIF('箇所別調書及び理由書（翌債）'!B:B,CSV貼り付け!AA222)&gt;0,"〇",COUNTIF('箇所別調書及び理由書（翌債）'!B:B,CSV貼り付け!AA222)=0,"×")</f>
        <v/>
      </c>
      <c r="AU222" s="73" t="str">
        <f>IF(AA222="","",IFERROR(IF(AC222-VLOOKUP($AA222,'箇所別調書及び理由書（翌債）'!$B$24:$E$1024,3,0)=0,"〇","×"),"×"))</f>
        <v/>
      </c>
      <c r="AV222" s="73" t="str">
        <f>IF(AA222="","",IFERROR(IF(AE222-VLOOKUP($AA222,'箇所別調書及び理由書（翌債）'!$B$24:$E$1024,4,0)=0,"〇","×"),"×"))</f>
        <v/>
      </c>
    </row>
    <row r="223" spans="46:48">
      <c r="AT223" s="73" t="str" cm="1">
        <f t="array" ref="AT223">_xlfn.IFS(AA223="","",COUNTIF('箇所別調書及び理由書（翌債）'!B:B,CSV貼り付け!AA223)&gt;0,"〇",COUNTIF('箇所別調書及び理由書（翌債）'!B:B,CSV貼り付け!AA223)=0,"×")</f>
        <v/>
      </c>
      <c r="AU223" s="73" t="str">
        <f>IF(AA223="","",IFERROR(IF(AC223-VLOOKUP($AA223,'箇所別調書及び理由書（翌債）'!$B$24:$E$1024,3,0)=0,"〇","×"),"×"))</f>
        <v/>
      </c>
      <c r="AV223" s="73" t="str">
        <f>IF(AA223="","",IFERROR(IF(AE223-VLOOKUP($AA223,'箇所別調書及び理由書（翌債）'!$B$24:$E$1024,4,0)=0,"〇","×"),"×"))</f>
        <v/>
      </c>
    </row>
    <row r="224" spans="46:48">
      <c r="AT224" s="73" t="str" cm="1">
        <f t="array" ref="AT224">_xlfn.IFS(AA224="","",COUNTIF('箇所別調書及び理由書（翌債）'!B:B,CSV貼り付け!AA224)&gt;0,"〇",COUNTIF('箇所別調書及び理由書（翌債）'!B:B,CSV貼り付け!AA224)=0,"×")</f>
        <v/>
      </c>
      <c r="AU224" s="73" t="str">
        <f>IF(AA224="","",IFERROR(IF(AC224-VLOOKUP($AA224,'箇所別調書及び理由書（翌債）'!$B$24:$E$1024,3,0)=0,"〇","×"),"×"))</f>
        <v/>
      </c>
      <c r="AV224" s="73" t="str">
        <f>IF(AA224="","",IFERROR(IF(AE224-VLOOKUP($AA224,'箇所別調書及び理由書（翌債）'!$B$24:$E$1024,4,0)=0,"〇","×"),"×"))</f>
        <v/>
      </c>
    </row>
    <row r="225" spans="46:48">
      <c r="AT225" s="73" t="str" cm="1">
        <f t="array" ref="AT225">_xlfn.IFS(AA225="","",COUNTIF('箇所別調書及び理由書（翌債）'!B:B,CSV貼り付け!AA225)&gt;0,"〇",COUNTIF('箇所別調書及び理由書（翌債）'!B:B,CSV貼り付け!AA225)=0,"×")</f>
        <v/>
      </c>
      <c r="AU225" s="73" t="str">
        <f>IF(AA225="","",IFERROR(IF(AC225-VLOOKUP($AA225,'箇所別調書及び理由書（翌債）'!$B$24:$E$1024,3,0)=0,"〇","×"),"×"))</f>
        <v/>
      </c>
      <c r="AV225" s="73" t="str">
        <f>IF(AA225="","",IFERROR(IF(AE225-VLOOKUP($AA225,'箇所別調書及び理由書（翌債）'!$B$24:$E$1024,4,0)=0,"〇","×"),"×"))</f>
        <v/>
      </c>
    </row>
    <row r="226" spans="46:48">
      <c r="AT226" s="73" t="str" cm="1">
        <f t="array" ref="AT226">_xlfn.IFS(AA226="","",COUNTIF('箇所別調書及び理由書（翌債）'!B:B,CSV貼り付け!AA226)&gt;0,"〇",COUNTIF('箇所別調書及び理由書（翌債）'!B:B,CSV貼り付け!AA226)=0,"×")</f>
        <v/>
      </c>
      <c r="AU226" s="73" t="str">
        <f>IF(AA226="","",IFERROR(IF(AC226-VLOOKUP($AA226,'箇所別調書及び理由書（翌債）'!$B$24:$E$1024,3,0)=0,"〇","×"),"×"))</f>
        <v/>
      </c>
      <c r="AV226" s="73" t="str">
        <f>IF(AA226="","",IFERROR(IF(AE226-VLOOKUP($AA226,'箇所別調書及び理由書（翌債）'!$B$24:$E$1024,4,0)=0,"〇","×"),"×"))</f>
        <v/>
      </c>
    </row>
    <row r="227" spans="46:48">
      <c r="AT227" s="73" t="str" cm="1">
        <f t="array" ref="AT227">_xlfn.IFS(AA227="","",COUNTIF('箇所別調書及び理由書（翌債）'!B:B,CSV貼り付け!AA227)&gt;0,"〇",COUNTIF('箇所別調書及び理由書（翌債）'!B:B,CSV貼り付け!AA227)=0,"×")</f>
        <v/>
      </c>
      <c r="AU227" s="73" t="str">
        <f>IF(AA227="","",IFERROR(IF(AC227-VLOOKUP($AA227,'箇所別調書及び理由書（翌債）'!$B$24:$E$1024,3,0)=0,"〇","×"),"×"))</f>
        <v/>
      </c>
      <c r="AV227" s="73" t="str">
        <f>IF(AA227="","",IFERROR(IF(AE227-VLOOKUP($AA227,'箇所別調書及び理由書（翌債）'!$B$24:$E$1024,4,0)=0,"〇","×"),"×"))</f>
        <v/>
      </c>
    </row>
    <row r="228" spans="46:48">
      <c r="AT228" s="73" t="str" cm="1">
        <f t="array" ref="AT228">_xlfn.IFS(AA228="","",COUNTIF('箇所別調書及び理由書（翌債）'!B:B,CSV貼り付け!AA228)&gt;0,"〇",COUNTIF('箇所別調書及び理由書（翌債）'!B:B,CSV貼り付け!AA228)=0,"×")</f>
        <v/>
      </c>
      <c r="AU228" s="73" t="str">
        <f>IF(AA228="","",IFERROR(IF(AC228-VLOOKUP($AA228,'箇所別調書及び理由書（翌債）'!$B$24:$E$1024,3,0)=0,"〇","×"),"×"))</f>
        <v/>
      </c>
      <c r="AV228" s="73" t="str">
        <f>IF(AA228="","",IFERROR(IF(AE228-VLOOKUP($AA228,'箇所別調書及び理由書（翌債）'!$B$24:$E$1024,4,0)=0,"〇","×"),"×"))</f>
        <v/>
      </c>
    </row>
    <row r="229" spans="46:48">
      <c r="AT229" s="73" t="str" cm="1">
        <f t="array" ref="AT229">_xlfn.IFS(AA229="","",COUNTIF('箇所別調書及び理由書（翌債）'!B:B,CSV貼り付け!AA229)&gt;0,"〇",COUNTIF('箇所別調書及び理由書（翌債）'!B:B,CSV貼り付け!AA229)=0,"×")</f>
        <v/>
      </c>
      <c r="AU229" s="73" t="str">
        <f>IF(AA229="","",IFERROR(IF(AC229-VLOOKUP($AA229,'箇所別調書及び理由書（翌債）'!$B$24:$E$1024,3,0)=0,"〇","×"),"×"))</f>
        <v/>
      </c>
      <c r="AV229" s="73" t="str">
        <f>IF(AA229="","",IFERROR(IF(AE229-VLOOKUP($AA229,'箇所別調書及び理由書（翌債）'!$B$24:$E$1024,4,0)=0,"〇","×"),"×"))</f>
        <v/>
      </c>
    </row>
    <row r="230" spans="46:48">
      <c r="AT230" s="73" t="str" cm="1">
        <f t="array" ref="AT230">_xlfn.IFS(AA230="","",COUNTIF('箇所別調書及び理由書（翌債）'!B:B,CSV貼り付け!AA230)&gt;0,"〇",COUNTIF('箇所別調書及び理由書（翌債）'!B:B,CSV貼り付け!AA230)=0,"×")</f>
        <v/>
      </c>
      <c r="AU230" s="73" t="str">
        <f>IF(AA230="","",IFERROR(IF(AC230-VLOOKUP($AA230,'箇所別調書及び理由書（翌債）'!$B$24:$E$1024,3,0)=0,"〇","×"),"×"))</f>
        <v/>
      </c>
      <c r="AV230" s="73" t="str">
        <f>IF(AA230="","",IFERROR(IF(AE230-VLOOKUP($AA230,'箇所別調書及び理由書（翌債）'!$B$24:$E$1024,4,0)=0,"〇","×"),"×"))</f>
        <v/>
      </c>
    </row>
    <row r="231" spans="46:48">
      <c r="AT231" s="73" t="str" cm="1">
        <f t="array" ref="AT231">_xlfn.IFS(AA231="","",COUNTIF('箇所別調書及び理由書（翌債）'!B:B,CSV貼り付け!AA231)&gt;0,"〇",COUNTIF('箇所別調書及び理由書（翌債）'!B:B,CSV貼り付け!AA231)=0,"×")</f>
        <v/>
      </c>
      <c r="AU231" s="73" t="str">
        <f>IF(AA231="","",IFERROR(IF(AC231-VLOOKUP($AA231,'箇所別調書及び理由書（翌債）'!$B$24:$E$1024,3,0)=0,"〇","×"),"×"))</f>
        <v/>
      </c>
      <c r="AV231" s="73" t="str">
        <f>IF(AA231="","",IFERROR(IF(AE231-VLOOKUP($AA231,'箇所別調書及び理由書（翌債）'!$B$24:$E$1024,4,0)=0,"〇","×"),"×"))</f>
        <v/>
      </c>
    </row>
    <row r="232" spans="46:48">
      <c r="AT232" s="73" t="str" cm="1">
        <f t="array" ref="AT232">_xlfn.IFS(AA232="","",COUNTIF('箇所別調書及び理由書（翌債）'!B:B,CSV貼り付け!AA232)&gt;0,"〇",COUNTIF('箇所別調書及び理由書（翌債）'!B:B,CSV貼り付け!AA232)=0,"×")</f>
        <v/>
      </c>
      <c r="AU232" s="73" t="str">
        <f>IF(AA232="","",IFERROR(IF(AC232-VLOOKUP($AA232,'箇所別調書及び理由書（翌債）'!$B$24:$E$1024,3,0)=0,"〇","×"),"×"))</f>
        <v/>
      </c>
      <c r="AV232" s="73" t="str">
        <f>IF(AA232="","",IFERROR(IF(AE232-VLOOKUP($AA232,'箇所別調書及び理由書（翌債）'!$B$24:$E$1024,4,0)=0,"〇","×"),"×"))</f>
        <v/>
      </c>
    </row>
    <row r="233" spans="46:48">
      <c r="AT233" s="73" t="str" cm="1">
        <f t="array" ref="AT233">_xlfn.IFS(AA233="","",COUNTIF('箇所別調書及び理由書（翌債）'!B:B,CSV貼り付け!AA233)&gt;0,"〇",COUNTIF('箇所別調書及び理由書（翌債）'!B:B,CSV貼り付け!AA233)=0,"×")</f>
        <v/>
      </c>
      <c r="AU233" s="73" t="str">
        <f>IF(AA233="","",IFERROR(IF(AC233-VLOOKUP($AA233,'箇所別調書及び理由書（翌債）'!$B$24:$E$1024,3,0)=0,"〇","×"),"×"))</f>
        <v/>
      </c>
      <c r="AV233" s="73" t="str">
        <f>IF(AA233="","",IFERROR(IF(AE233-VLOOKUP($AA233,'箇所別調書及び理由書（翌債）'!$B$24:$E$1024,4,0)=0,"〇","×"),"×"))</f>
        <v/>
      </c>
    </row>
    <row r="234" spans="46:48">
      <c r="AT234" s="73" t="str" cm="1">
        <f t="array" ref="AT234">_xlfn.IFS(AA234="","",COUNTIF('箇所別調書及び理由書（翌債）'!B:B,CSV貼り付け!AA234)&gt;0,"〇",COUNTIF('箇所別調書及び理由書（翌債）'!B:B,CSV貼り付け!AA234)=0,"×")</f>
        <v/>
      </c>
      <c r="AU234" s="73" t="str">
        <f>IF(AA234="","",IFERROR(IF(AC234-VLOOKUP($AA234,'箇所別調書及び理由書（翌債）'!$B$24:$E$1024,3,0)=0,"〇","×"),"×"))</f>
        <v/>
      </c>
      <c r="AV234" s="73" t="str">
        <f>IF(AA234="","",IFERROR(IF(AE234-VLOOKUP($AA234,'箇所別調書及び理由書（翌債）'!$B$24:$E$1024,4,0)=0,"〇","×"),"×"))</f>
        <v/>
      </c>
    </row>
    <row r="235" spans="46:48">
      <c r="AT235" s="73" t="str" cm="1">
        <f t="array" ref="AT235">_xlfn.IFS(AA235="","",COUNTIF('箇所別調書及び理由書（翌債）'!B:B,CSV貼り付け!AA235)&gt;0,"〇",COUNTIF('箇所別調書及び理由書（翌債）'!B:B,CSV貼り付け!AA235)=0,"×")</f>
        <v/>
      </c>
      <c r="AU235" s="73" t="str">
        <f>IF(AA235="","",IFERROR(IF(AC235-VLOOKUP($AA235,'箇所別調書及び理由書（翌債）'!$B$24:$E$1024,3,0)=0,"〇","×"),"×"))</f>
        <v/>
      </c>
      <c r="AV235" s="73" t="str">
        <f>IF(AA235="","",IFERROR(IF(AE235-VLOOKUP($AA235,'箇所別調書及び理由書（翌債）'!$B$24:$E$1024,4,0)=0,"〇","×"),"×"))</f>
        <v/>
      </c>
    </row>
    <row r="236" spans="46:48">
      <c r="AT236" s="73" t="str" cm="1">
        <f t="array" ref="AT236">_xlfn.IFS(AA236="","",COUNTIF('箇所別調書及び理由書（翌債）'!B:B,CSV貼り付け!AA236)&gt;0,"〇",COUNTIF('箇所別調書及び理由書（翌債）'!B:B,CSV貼り付け!AA236)=0,"×")</f>
        <v/>
      </c>
      <c r="AU236" s="73" t="str">
        <f>IF(AA236="","",IFERROR(IF(AC236-VLOOKUP($AA236,'箇所別調書及び理由書（翌債）'!$B$24:$E$1024,3,0)=0,"〇","×"),"×"))</f>
        <v/>
      </c>
      <c r="AV236" s="73" t="str">
        <f>IF(AA236="","",IFERROR(IF(AE236-VLOOKUP($AA236,'箇所別調書及び理由書（翌債）'!$B$24:$E$1024,4,0)=0,"〇","×"),"×"))</f>
        <v/>
      </c>
    </row>
    <row r="237" spans="46:48">
      <c r="AT237" s="73" t="str" cm="1">
        <f t="array" ref="AT237">_xlfn.IFS(AA237="","",COUNTIF('箇所別調書及び理由書（翌債）'!B:B,CSV貼り付け!AA237)&gt;0,"〇",COUNTIF('箇所別調書及び理由書（翌債）'!B:B,CSV貼り付け!AA237)=0,"×")</f>
        <v/>
      </c>
      <c r="AU237" s="73" t="str">
        <f>IF(AA237="","",IFERROR(IF(AC237-VLOOKUP($AA237,'箇所別調書及び理由書（翌債）'!$B$24:$E$1024,3,0)=0,"〇","×"),"×"))</f>
        <v/>
      </c>
      <c r="AV237" s="73" t="str">
        <f>IF(AA237="","",IFERROR(IF(AE237-VLOOKUP($AA237,'箇所別調書及び理由書（翌債）'!$B$24:$E$1024,4,0)=0,"〇","×"),"×"))</f>
        <v/>
      </c>
    </row>
    <row r="238" spans="46:48">
      <c r="AT238" s="73" t="str" cm="1">
        <f t="array" ref="AT238">_xlfn.IFS(AA238="","",COUNTIF('箇所別調書及び理由書（翌債）'!B:B,CSV貼り付け!AA238)&gt;0,"〇",COUNTIF('箇所別調書及び理由書（翌債）'!B:B,CSV貼り付け!AA238)=0,"×")</f>
        <v/>
      </c>
      <c r="AU238" s="73" t="str">
        <f>IF(AA238="","",IFERROR(IF(AC238-VLOOKUP($AA238,'箇所別調書及び理由書（翌債）'!$B$24:$E$1024,3,0)=0,"〇","×"),"×"))</f>
        <v/>
      </c>
      <c r="AV238" s="73" t="str">
        <f>IF(AA238="","",IFERROR(IF(AE238-VLOOKUP($AA238,'箇所別調書及び理由書（翌債）'!$B$24:$E$1024,4,0)=0,"〇","×"),"×"))</f>
        <v/>
      </c>
    </row>
    <row r="239" spans="46:48">
      <c r="AT239" s="73" t="str" cm="1">
        <f t="array" ref="AT239">_xlfn.IFS(AA239="","",COUNTIF('箇所別調書及び理由書（翌債）'!B:B,CSV貼り付け!AA239)&gt;0,"〇",COUNTIF('箇所別調書及び理由書（翌債）'!B:B,CSV貼り付け!AA239)=0,"×")</f>
        <v/>
      </c>
      <c r="AU239" s="73" t="str">
        <f>IF(AA239="","",IFERROR(IF(AC239-VLOOKUP($AA239,'箇所別調書及び理由書（翌債）'!$B$24:$E$1024,3,0)=0,"〇","×"),"×"))</f>
        <v/>
      </c>
      <c r="AV239" s="73" t="str">
        <f>IF(AA239="","",IFERROR(IF(AE239-VLOOKUP($AA239,'箇所別調書及び理由書（翌債）'!$B$24:$E$1024,4,0)=0,"〇","×"),"×"))</f>
        <v/>
      </c>
    </row>
    <row r="240" spans="46:48">
      <c r="AT240" s="73" t="str" cm="1">
        <f t="array" ref="AT240">_xlfn.IFS(AA240="","",COUNTIF('箇所別調書及び理由書（翌債）'!B:B,CSV貼り付け!AA240)&gt;0,"〇",COUNTIF('箇所別調書及び理由書（翌債）'!B:B,CSV貼り付け!AA240)=0,"×")</f>
        <v/>
      </c>
      <c r="AU240" s="73" t="str">
        <f>IF(AA240="","",IFERROR(IF(AC240-VLOOKUP($AA240,'箇所別調書及び理由書（翌債）'!$B$24:$E$1024,3,0)=0,"〇","×"),"×"))</f>
        <v/>
      </c>
      <c r="AV240" s="73" t="str">
        <f>IF(AA240="","",IFERROR(IF(AE240-VLOOKUP($AA240,'箇所別調書及び理由書（翌債）'!$B$24:$E$1024,4,0)=0,"〇","×"),"×"))</f>
        <v/>
      </c>
    </row>
    <row r="241" spans="46:48">
      <c r="AT241" s="73" t="str" cm="1">
        <f t="array" ref="AT241">_xlfn.IFS(AA241="","",COUNTIF('箇所別調書及び理由書（翌債）'!B:B,CSV貼り付け!AA241)&gt;0,"〇",COUNTIF('箇所別調書及び理由書（翌債）'!B:B,CSV貼り付け!AA241)=0,"×")</f>
        <v/>
      </c>
      <c r="AU241" s="73" t="str">
        <f>IF(AA241="","",IFERROR(IF(AC241-VLOOKUP($AA241,'箇所別調書及び理由書（翌債）'!$B$24:$E$1024,3,0)=0,"〇","×"),"×"))</f>
        <v/>
      </c>
      <c r="AV241" s="73" t="str">
        <f>IF(AA241="","",IFERROR(IF(AE241-VLOOKUP($AA241,'箇所別調書及び理由書（翌債）'!$B$24:$E$1024,4,0)=0,"〇","×"),"×"))</f>
        <v/>
      </c>
    </row>
    <row r="242" spans="46:48">
      <c r="AT242" s="73" t="str" cm="1">
        <f t="array" ref="AT242">_xlfn.IFS(AA242="","",COUNTIF('箇所別調書及び理由書（翌債）'!B:B,CSV貼り付け!AA242)&gt;0,"〇",COUNTIF('箇所別調書及び理由書（翌債）'!B:B,CSV貼り付け!AA242)=0,"×")</f>
        <v/>
      </c>
      <c r="AU242" s="73" t="str">
        <f>IF(AA242="","",IFERROR(IF(AC242-VLOOKUP($AA242,'箇所別調書及び理由書（翌債）'!$B$24:$E$1024,3,0)=0,"〇","×"),"×"))</f>
        <v/>
      </c>
      <c r="AV242" s="73" t="str">
        <f>IF(AA242="","",IFERROR(IF(AE242-VLOOKUP($AA242,'箇所別調書及び理由書（翌債）'!$B$24:$E$1024,4,0)=0,"〇","×"),"×"))</f>
        <v/>
      </c>
    </row>
    <row r="243" spans="46:48">
      <c r="AT243" s="73" t="str" cm="1">
        <f t="array" ref="AT243">_xlfn.IFS(AA243="","",COUNTIF('箇所別調書及び理由書（翌債）'!B:B,CSV貼り付け!AA243)&gt;0,"〇",COUNTIF('箇所別調書及び理由書（翌債）'!B:B,CSV貼り付け!AA243)=0,"×")</f>
        <v/>
      </c>
      <c r="AU243" s="73" t="str">
        <f>IF(AA243="","",IFERROR(IF(AC243-VLOOKUP($AA243,'箇所別調書及び理由書（翌債）'!$B$24:$E$1024,3,0)=0,"〇","×"),"×"))</f>
        <v/>
      </c>
      <c r="AV243" s="73" t="str">
        <f>IF(AA243="","",IFERROR(IF(AE243-VLOOKUP($AA243,'箇所別調書及び理由書（翌債）'!$B$24:$E$1024,4,0)=0,"〇","×"),"×"))</f>
        <v/>
      </c>
    </row>
    <row r="244" spans="46:48">
      <c r="AT244" s="73" t="str" cm="1">
        <f t="array" ref="AT244">_xlfn.IFS(AA244="","",COUNTIF('箇所別調書及び理由書（翌債）'!B:B,CSV貼り付け!AA244)&gt;0,"〇",COUNTIF('箇所別調書及び理由書（翌債）'!B:B,CSV貼り付け!AA244)=0,"×")</f>
        <v/>
      </c>
      <c r="AU244" s="73" t="str">
        <f>IF(AA244="","",IFERROR(IF(AC244-VLOOKUP($AA244,'箇所別調書及び理由書（翌債）'!$B$24:$E$1024,3,0)=0,"〇","×"),"×"))</f>
        <v/>
      </c>
      <c r="AV244" s="73" t="str">
        <f>IF(AA244="","",IFERROR(IF(AE244-VLOOKUP($AA244,'箇所別調書及び理由書（翌債）'!$B$24:$E$1024,4,0)=0,"〇","×"),"×"))</f>
        <v/>
      </c>
    </row>
    <row r="245" spans="46:48">
      <c r="AT245" s="73" t="str" cm="1">
        <f t="array" ref="AT245">_xlfn.IFS(AA245="","",COUNTIF('箇所別調書及び理由書（翌債）'!B:B,CSV貼り付け!AA245)&gt;0,"〇",COUNTIF('箇所別調書及び理由書（翌債）'!B:B,CSV貼り付け!AA245)=0,"×")</f>
        <v/>
      </c>
      <c r="AU245" s="73" t="str">
        <f>IF(AA245="","",IFERROR(IF(AC245-VLOOKUP($AA245,'箇所別調書及び理由書（翌債）'!$B$24:$E$1024,3,0)=0,"〇","×"),"×"))</f>
        <v/>
      </c>
      <c r="AV245" s="73" t="str">
        <f>IF(AA245="","",IFERROR(IF(AE245-VLOOKUP($AA245,'箇所別調書及び理由書（翌債）'!$B$24:$E$1024,4,0)=0,"〇","×"),"×"))</f>
        <v/>
      </c>
    </row>
    <row r="246" spans="46:48">
      <c r="AT246" s="73" t="str" cm="1">
        <f t="array" ref="AT246">_xlfn.IFS(AA246="","",COUNTIF('箇所別調書及び理由書（翌債）'!B:B,CSV貼り付け!AA246)&gt;0,"〇",COUNTIF('箇所別調書及び理由書（翌債）'!B:B,CSV貼り付け!AA246)=0,"×")</f>
        <v/>
      </c>
      <c r="AU246" s="73" t="str">
        <f>IF(AA246="","",IFERROR(IF(AC246-VLOOKUP($AA246,'箇所別調書及び理由書（翌債）'!$B$24:$E$1024,3,0)=0,"〇","×"),"×"))</f>
        <v/>
      </c>
      <c r="AV246" s="73" t="str">
        <f>IF(AA246="","",IFERROR(IF(AE246-VLOOKUP($AA246,'箇所別調書及び理由書（翌債）'!$B$24:$E$1024,4,0)=0,"〇","×"),"×"))</f>
        <v/>
      </c>
    </row>
    <row r="247" spans="46:48">
      <c r="AT247" s="73" t="str" cm="1">
        <f t="array" ref="AT247">_xlfn.IFS(AA247="","",COUNTIF('箇所別調書及び理由書（翌債）'!B:B,CSV貼り付け!AA247)&gt;0,"〇",COUNTIF('箇所別調書及び理由書（翌債）'!B:B,CSV貼り付け!AA247)=0,"×")</f>
        <v/>
      </c>
      <c r="AU247" s="73" t="str">
        <f>IF(AA247="","",IFERROR(IF(AC247-VLOOKUP($AA247,'箇所別調書及び理由書（翌債）'!$B$24:$E$1024,3,0)=0,"〇","×"),"×"))</f>
        <v/>
      </c>
      <c r="AV247" s="73" t="str">
        <f>IF(AA247="","",IFERROR(IF(AE247-VLOOKUP($AA247,'箇所別調書及び理由書（翌債）'!$B$24:$E$1024,4,0)=0,"〇","×"),"×"))</f>
        <v/>
      </c>
    </row>
    <row r="248" spans="46:48">
      <c r="AT248" s="73" t="str" cm="1">
        <f t="array" ref="AT248">_xlfn.IFS(AA248="","",COUNTIF('箇所別調書及び理由書（翌債）'!B:B,CSV貼り付け!AA248)&gt;0,"〇",COUNTIF('箇所別調書及び理由書（翌債）'!B:B,CSV貼り付け!AA248)=0,"×")</f>
        <v/>
      </c>
      <c r="AU248" s="73" t="str">
        <f>IF(AA248="","",IFERROR(IF(AC248-VLOOKUP($AA248,'箇所別調書及び理由書（翌債）'!$B$24:$E$1024,3,0)=0,"〇","×"),"×"))</f>
        <v/>
      </c>
      <c r="AV248" s="73" t="str">
        <f>IF(AA248="","",IFERROR(IF(AE248-VLOOKUP($AA248,'箇所別調書及び理由書（翌債）'!$B$24:$E$1024,4,0)=0,"〇","×"),"×"))</f>
        <v/>
      </c>
    </row>
    <row r="249" spans="46:48">
      <c r="AT249" s="73" t="str" cm="1">
        <f t="array" ref="AT249">_xlfn.IFS(AA249="","",COUNTIF('箇所別調書及び理由書（翌債）'!B:B,CSV貼り付け!AA249)&gt;0,"〇",COUNTIF('箇所別調書及び理由書（翌債）'!B:B,CSV貼り付け!AA249)=0,"×")</f>
        <v/>
      </c>
      <c r="AU249" s="73" t="str">
        <f>IF(AA249="","",IFERROR(IF(AC249-VLOOKUP($AA249,'箇所別調書及び理由書（翌債）'!$B$24:$E$1024,3,0)=0,"〇","×"),"×"))</f>
        <v/>
      </c>
      <c r="AV249" s="73" t="str">
        <f>IF(AA249="","",IFERROR(IF(AE249-VLOOKUP($AA249,'箇所別調書及び理由書（翌債）'!$B$24:$E$1024,4,0)=0,"〇","×"),"×"))</f>
        <v/>
      </c>
    </row>
    <row r="250" spans="46:48">
      <c r="AT250" s="73" t="str" cm="1">
        <f t="array" ref="AT250">_xlfn.IFS(AA250="","",COUNTIF('箇所別調書及び理由書（翌債）'!B:B,CSV貼り付け!AA250)&gt;0,"〇",COUNTIF('箇所別調書及び理由書（翌債）'!B:B,CSV貼り付け!AA250)=0,"×")</f>
        <v/>
      </c>
      <c r="AU250" s="73" t="str">
        <f>IF(AA250="","",IFERROR(IF(AC250-VLOOKUP($AA250,'箇所別調書及び理由書（翌債）'!$B$24:$E$1024,3,0)=0,"〇","×"),"×"))</f>
        <v/>
      </c>
      <c r="AV250" s="73" t="str">
        <f>IF(AA250="","",IFERROR(IF(AE250-VLOOKUP($AA250,'箇所別調書及び理由書（翌債）'!$B$24:$E$1024,4,0)=0,"〇","×"),"×"))</f>
        <v/>
      </c>
    </row>
    <row r="251" spans="46:48">
      <c r="AT251" s="73" t="str" cm="1">
        <f t="array" ref="AT251">_xlfn.IFS(AA251="","",COUNTIF('箇所別調書及び理由書（翌債）'!B:B,CSV貼り付け!AA251)&gt;0,"〇",COUNTIF('箇所別調書及び理由書（翌債）'!B:B,CSV貼り付け!AA251)=0,"×")</f>
        <v/>
      </c>
      <c r="AU251" s="73" t="str">
        <f>IF(AA251="","",IFERROR(IF(AC251-VLOOKUP($AA251,'箇所別調書及び理由書（翌債）'!$B$24:$E$1024,3,0)=0,"〇","×"),"×"))</f>
        <v/>
      </c>
      <c r="AV251" s="73" t="str">
        <f>IF(AA251="","",IFERROR(IF(AE251-VLOOKUP($AA251,'箇所別調書及び理由書（翌債）'!$B$24:$E$1024,4,0)=0,"〇","×"),"×"))</f>
        <v/>
      </c>
    </row>
    <row r="252" spans="46:48">
      <c r="AT252" s="73" t="str" cm="1">
        <f t="array" ref="AT252">_xlfn.IFS(AA252="","",COUNTIF('箇所別調書及び理由書（翌債）'!B:B,CSV貼り付け!AA252)&gt;0,"〇",COUNTIF('箇所別調書及び理由書（翌債）'!B:B,CSV貼り付け!AA252)=0,"×")</f>
        <v/>
      </c>
      <c r="AU252" s="73" t="str">
        <f>IF(AA252="","",IFERROR(IF(AC252-VLOOKUP($AA252,'箇所別調書及び理由書（翌債）'!$B$24:$E$1024,3,0)=0,"〇","×"),"×"))</f>
        <v/>
      </c>
      <c r="AV252" s="73" t="str">
        <f>IF(AA252="","",IFERROR(IF(AE252-VLOOKUP($AA252,'箇所別調書及び理由書（翌債）'!$B$24:$E$1024,4,0)=0,"〇","×"),"×"))</f>
        <v/>
      </c>
    </row>
    <row r="253" spans="46:48">
      <c r="AT253" s="73" t="str" cm="1">
        <f t="array" ref="AT253">_xlfn.IFS(AA253="","",COUNTIF('箇所別調書及び理由書（翌債）'!B:B,CSV貼り付け!AA253)&gt;0,"〇",COUNTIF('箇所別調書及び理由書（翌債）'!B:B,CSV貼り付け!AA253)=0,"×")</f>
        <v/>
      </c>
      <c r="AU253" s="73" t="str">
        <f>IF(AA253="","",IFERROR(IF(AC253-VLOOKUP($AA253,'箇所別調書及び理由書（翌債）'!$B$24:$E$1024,3,0)=0,"〇","×"),"×"))</f>
        <v/>
      </c>
      <c r="AV253" s="73" t="str">
        <f>IF(AA253="","",IFERROR(IF(AE253-VLOOKUP($AA253,'箇所別調書及び理由書（翌債）'!$B$24:$E$1024,4,0)=0,"〇","×"),"×"))</f>
        <v/>
      </c>
    </row>
    <row r="254" spans="46:48">
      <c r="AT254" s="73" t="str" cm="1">
        <f t="array" ref="AT254">_xlfn.IFS(AA254="","",COUNTIF('箇所別調書及び理由書（翌債）'!B:B,CSV貼り付け!AA254)&gt;0,"〇",COUNTIF('箇所別調書及び理由書（翌債）'!B:B,CSV貼り付け!AA254)=0,"×")</f>
        <v/>
      </c>
      <c r="AU254" s="73" t="str">
        <f>IF(AA254="","",IFERROR(IF(AC254-VLOOKUP($AA254,'箇所別調書及び理由書（翌債）'!$B$24:$E$1024,3,0)=0,"〇","×"),"×"))</f>
        <v/>
      </c>
      <c r="AV254" s="73" t="str">
        <f>IF(AA254="","",IFERROR(IF(AE254-VLOOKUP($AA254,'箇所別調書及び理由書（翌債）'!$B$24:$E$1024,4,0)=0,"〇","×"),"×"))</f>
        <v/>
      </c>
    </row>
    <row r="255" spans="46:48">
      <c r="AT255" s="73" t="str" cm="1">
        <f t="array" ref="AT255">_xlfn.IFS(AA255="","",COUNTIF('箇所別調書及び理由書（翌債）'!B:B,CSV貼り付け!AA255)&gt;0,"〇",COUNTIF('箇所別調書及び理由書（翌債）'!B:B,CSV貼り付け!AA255)=0,"×")</f>
        <v/>
      </c>
      <c r="AU255" s="73" t="str">
        <f>IF(AA255="","",IFERROR(IF(AC255-VLOOKUP($AA255,'箇所別調書及び理由書（翌債）'!$B$24:$E$1024,3,0)=0,"〇","×"),"×"))</f>
        <v/>
      </c>
      <c r="AV255" s="73" t="str">
        <f>IF(AA255="","",IFERROR(IF(AE255-VLOOKUP($AA255,'箇所別調書及び理由書（翌債）'!$B$24:$E$1024,4,0)=0,"〇","×"),"×"))</f>
        <v/>
      </c>
    </row>
    <row r="256" spans="46:48">
      <c r="AT256" s="73" t="str" cm="1">
        <f t="array" ref="AT256">_xlfn.IFS(AA256="","",COUNTIF('箇所別調書及び理由書（翌債）'!B:B,CSV貼り付け!AA256)&gt;0,"〇",COUNTIF('箇所別調書及び理由書（翌債）'!B:B,CSV貼り付け!AA256)=0,"×")</f>
        <v/>
      </c>
      <c r="AU256" s="73" t="str">
        <f>IF(AA256="","",IFERROR(IF(AC256-VLOOKUP($AA256,'箇所別調書及び理由書（翌債）'!$B$24:$E$1024,3,0)=0,"〇","×"),"×"))</f>
        <v/>
      </c>
      <c r="AV256" s="73" t="str">
        <f>IF(AA256="","",IFERROR(IF(AE256-VLOOKUP($AA256,'箇所別調書及び理由書（翌債）'!$B$24:$E$1024,4,0)=0,"〇","×"),"×"))</f>
        <v/>
      </c>
    </row>
    <row r="257" spans="46:48">
      <c r="AT257" s="73" t="str" cm="1">
        <f t="array" ref="AT257">_xlfn.IFS(AA257="","",COUNTIF('箇所別調書及び理由書（翌債）'!B:B,CSV貼り付け!AA257)&gt;0,"〇",COUNTIF('箇所別調書及び理由書（翌債）'!B:B,CSV貼り付け!AA257)=0,"×")</f>
        <v/>
      </c>
      <c r="AU257" s="73" t="str">
        <f>IF(AA257="","",IFERROR(IF(AC257-VLOOKUP($AA257,'箇所別調書及び理由書（翌債）'!$B$24:$E$1024,3,0)=0,"〇","×"),"×"))</f>
        <v/>
      </c>
      <c r="AV257" s="73" t="str">
        <f>IF(AA257="","",IFERROR(IF(AE257-VLOOKUP($AA257,'箇所別調書及び理由書（翌債）'!$B$24:$E$1024,4,0)=0,"〇","×"),"×"))</f>
        <v/>
      </c>
    </row>
    <row r="258" spans="46:48">
      <c r="AT258" s="73" t="str" cm="1">
        <f t="array" ref="AT258">_xlfn.IFS(AA258="","",COUNTIF('箇所別調書及び理由書（翌債）'!B:B,CSV貼り付け!AA258)&gt;0,"〇",COUNTIF('箇所別調書及び理由書（翌債）'!B:B,CSV貼り付け!AA258)=0,"×")</f>
        <v/>
      </c>
      <c r="AU258" s="73" t="str">
        <f>IF(AA258="","",IFERROR(IF(AC258-VLOOKUP($AA258,'箇所別調書及び理由書（翌債）'!$B$24:$E$1024,3,0)=0,"〇","×"),"×"))</f>
        <v/>
      </c>
      <c r="AV258" s="73" t="str">
        <f>IF(AA258="","",IFERROR(IF(AE258-VLOOKUP($AA258,'箇所別調書及び理由書（翌債）'!$B$24:$E$1024,4,0)=0,"〇","×"),"×"))</f>
        <v/>
      </c>
    </row>
    <row r="259" spans="46:48">
      <c r="AT259" s="73" t="str" cm="1">
        <f t="array" ref="AT259">_xlfn.IFS(AA259="","",COUNTIF('箇所別調書及び理由書（翌債）'!B:B,CSV貼り付け!AA259)&gt;0,"〇",COUNTIF('箇所別調書及び理由書（翌債）'!B:B,CSV貼り付け!AA259)=0,"×")</f>
        <v/>
      </c>
      <c r="AU259" s="73" t="str">
        <f>IF(AA259="","",IFERROR(IF(AC259-VLOOKUP($AA259,'箇所別調書及び理由書（翌債）'!$B$24:$E$1024,3,0)=0,"〇","×"),"×"))</f>
        <v/>
      </c>
      <c r="AV259" s="73" t="str">
        <f>IF(AA259="","",IFERROR(IF(AE259-VLOOKUP($AA259,'箇所別調書及び理由書（翌債）'!$B$24:$E$1024,4,0)=0,"〇","×"),"×"))</f>
        <v/>
      </c>
    </row>
    <row r="260" spans="46:48">
      <c r="AT260" s="73" t="str" cm="1">
        <f t="array" ref="AT260">_xlfn.IFS(AA260="","",COUNTIF('箇所別調書及び理由書（翌債）'!B:B,CSV貼り付け!AA260)&gt;0,"〇",COUNTIF('箇所別調書及び理由書（翌債）'!B:B,CSV貼り付け!AA260)=0,"×")</f>
        <v/>
      </c>
      <c r="AU260" s="73" t="str">
        <f>IF(AA260="","",IFERROR(IF(AC260-VLOOKUP($AA260,'箇所別調書及び理由書（翌債）'!$B$24:$E$1024,3,0)=0,"〇","×"),"×"))</f>
        <v/>
      </c>
      <c r="AV260" s="73" t="str">
        <f>IF(AA260="","",IFERROR(IF(AE260-VLOOKUP($AA260,'箇所別調書及び理由書（翌債）'!$B$24:$E$1024,4,0)=0,"〇","×"),"×"))</f>
        <v/>
      </c>
    </row>
    <row r="261" spans="46:48">
      <c r="AT261" s="73" t="str" cm="1">
        <f t="array" ref="AT261">_xlfn.IFS(AA261="","",COUNTIF('箇所別調書及び理由書（翌債）'!B:B,CSV貼り付け!AA261)&gt;0,"〇",COUNTIF('箇所別調書及び理由書（翌債）'!B:B,CSV貼り付け!AA261)=0,"×")</f>
        <v/>
      </c>
      <c r="AU261" s="73" t="str">
        <f>IF(AA261="","",IFERROR(IF(AC261-VLOOKUP($AA261,'箇所別調書及び理由書（翌債）'!$B$24:$E$1024,3,0)=0,"〇","×"),"×"))</f>
        <v/>
      </c>
      <c r="AV261" s="73" t="str">
        <f>IF(AA261="","",IFERROR(IF(AE261-VLOOKUP($AA261,'箇所別調書及び理由書（翌債）'!$B$24:$E$1024,4,0)=0,"〇","×"),"×"))</f>
        <v/>
      </c>
    </row>
    <row r="262" spans="46:48">
      <c r="AT262" s="73" t="str" cm="1">
        <f t="array" ref="AT262">_xlfn.IFS(AA262="","",COUNTIF('箇所別調書及び理由書（翌債）'!B:B,CSV貼り付け!AA262)&gt;0,"〇",COUNTIF('箇所別調書及び理由書（翌債）'!B:B,CSV貼り付け!AA262)=0,"×")</f>
        <v/>
      </c>
      <c r="AU262" s="73" t="str">
        <f>IF(AA262="","",IFERROR(IF(AC262-VLOOKUP($AA262,'箇所別調書及び理由書（翌債）'!$B$24:$E$1024,3,0)=0,"〇","×"),"×"))</f>
        <v/>
      </c>
      <c r="AV262" s="73" t="str">
        <f>IF(AA262="","",IFERROR(IF(AE262-VLOOKUP($AA262,'箇所別調書及び理由書（翌債）'!$B$24:$E$1024,4,0)=0,"〇","×"),"×"))</f>
        <v/>
      </c>
    </row>
    <row r="263" spans="46:48">
      <c r="AT263" s="73" t="str" cm="1">
        <f t="array" ref="AT263">_xlfn.IFS(AA263="","",COUNTIF('箇所別調書及び理由書（翌債）'!B:B,CSV貼り付け!AA263)&gt;0,"〇",COUNTIF('箇所別調書及び理由書（翌債）'!B:B,CSV貼り付け!AA263)=0,"×")</f>
        <v/>
      </c>
      <c r="AU263" s="73" t="str">
        <f>IF(AA263="","",IFERROR(IF(AC263-VLOOKUP($AA263,'箇所別調書及び理由書（翌債）'!$B$24:$E$1024,3,0)=0,"〇","×"),"×"))</f>
        <v/>
      </c>
      <c r="AV263" s="73" t="str">
        <f>IF(AA263="","",IFERROR(IF(AE263-VLOOKUP($AA263,'箇所別調書及び理由書（翌債）'!$B$24:$E$1024,4,0)=0,"〇","×"),"×"))</f>
        <v/>
      </c>
    </row>
    <row r="264" spans="46:48">
      <c r="AT264" s="73" t="str" cm="1">
        <f t="array" ref="AT264">_xlfn.IFS(AA264="","",COUNTIF('箇所別調書及び理由書（翌債）'!B:B,CSV貼り付け!AA264)&gt;0,"〇",COUNTIF('箇所別調書及び理由書（翌債）'!B:B,CSV貼り付け!AA264)=0,"×")</f>
        <v/>
      </c>
      <c r="AU264" s="73" t="str">
        <f>IF(AA264="","",IFERROR(IF(AC264-VLOOKUP($AA264,'箇所別調書及び理由書（翌債）'!$B$24:$E$1024,3,0)=0,"〇","×"),"×"))</f>
        <v/>
      </c>
      <c r="AV264" s="73" t="str">
        <f>IF(AA264="","",IFERROR(IF(AE264-VLOOKUP($AA264,'箇所別調書及び理由書（翌債）'!$B$24:$E$1024,4,0)=0,"〇","×"),"×"))</f>
        <v/>
      </c>
    </row>
    <row r="265" spans="46:48">
      <c r="AT265" s="73" t="str" cm="1">
        <f t="array" ref="AT265">_xlfn.IFS(AA265="","",COUNTIF('箇所別調書及び理由書（翌債）'!B:B,CSV貼り付け!AA265)&gt;0,"〇",COUNTIF('箇所別調書及び理由書（翌債）'!B:B,CSV貼り付け!AA265)=0,"×")</f>
        <v/>
      </c>
      <c r="AU265" s="73" t="str">
        <f>IF(AA265="","",IFERROR(IF(AC265-VLOOKUP($AA265,'箇所別調書及び理由書（翌債）'!$B$24:$E$1024,3,0)=0,"〇","×"),"×"))</f>
        <v/>
      </c>
      <c r="AV265" s="73" t="str">
        <f>IF(AA265="","",IFERROR(IF(AE265-VLOOKUP($AA265,'箇所別調書及び理由書（翌債）'!$B$24:$E$1024,4,0)=0,"〇","×"),"×"))</f>
        <v/>
      </c>
    </row>
    <row r="266" spans="46:48">
      <c r="AT266" s="73" t="str" cm="1">
        <f t="array" ref="AT266">_xlfn.IFS(AA266="","",COUNTIF('箇所別調書及び理由書（翌債）'!B:B,CSV貼り付け!AA266)&gt;0,"〇",COUNTIF('箇所別調書及び理由書（翌債）'!B:B,CSV貼り付け!AA266)=0,"×")</f>
        <v/>
      </c>
      <c r="AU266" s="73" t="str">
        <f>IF(AA266="","",IFERROR(IF(AC266-VLOOKUP($AA266,'箇所別調書及び理由書（翌債）'!$B$24:$E$1024,3,0)=0,"〇","×"),"×"))</f>
        <v/>
      </c>
      <c r="AV266" s="73" t="str">
        <f>IF(AA266="","",IFERROR(IF(AE266-VLOOKUP($AA266,'箇所別調書及び理由書（翌債）'!$B$24:$E$1024,4,0)=0,"〇","×"),"×"))</f>
        <v/>
      </c>
    </row>
    <row r="267" spans="46:48">
      <c r="AT267" s="73" t="str" cm="1">
        <f t="array" ref="AT267">_xlfn.IFS(AA267="","",COUNTIF('箇所別調書及び理由書（翌債）'!B:B,CSV貼り付け!AA267)&gt;0,"〇",COUNTIF('箇所別調書及び理由書（翌債）'!B:B,CSV貼り付け!AA267)=0,"×")</f>
        <v/>
      </c>
      <c r="AU267" s="73" t="str">
        <f>IF(AA267="","",IFERROR(IF(AC267-VLOOKUP($AA267,'箇所別調書及び理由書（翌債）'!$B$24:$E$1024,3,0)=0,"〇","×"),"×"))</f>
        <v/>
      </c>
      <c r="AV267" s="73" t="str">
        <f>IF(AA267="","",IFERROR(IF(AE267-VLOOKUP($AA267,'箇所別調書及び理由書（翌債）'!$B$24:$E$1024,4,0)=0,"〇","×"),"×"))</f>
        <v/>
      </c>
    </row>
    <row r="268" spans="46:48">
      <c r="AT268" s="73" t="str" cm="1">
        <f t="array" ref="AT268">_xlfn.IFS(AA268="","",COUNTIF('箇所別調書及び理由書（翌債）'!B:B,CSV貼り付け!AA268)&gt;0,"〇",COUNTIF('箇所別調書及び理由書（翌債）'!B:B,CSV貼り付け!AA268)=0,"×")</f>
        <v/>
      </c>
      <c r="AU268" s="73" t="str">
        <f>IF(AA268="","",IFERROR(IF(AC268-VLOOKUP($AA268,'箇所別調書及び理由書（翌債）'!$B$24:$E$1024,3,0)=0,"〇","×"),"×"))</f>
        <v/>
      </c>
      <c r="AV268" s="73" t="str">
        <f>IF(AA268="","",IFERROR(IF(AE268-VLOOKUP($AA268,'箇所別調書及び理由書（翌債）'!$B$24:$E$1024,4,0)=0,"〇","×"),"×"))</f>
        <v/>
      </c>
    </row>
    <row r="269" spans="46:48">
      <c r="AT269" s="73" t="str" cm="1">
        <f t="array" ref="AT269">_xlfn.IFS(AA269="","",COUNTIF('箇所別調書及び理由書（翌債）'!B:B,CSV貼り付け!AA269)&gt;0,"〇",COUNTIF('箇所別調書及び理由書（翌債）'!B:B,CSV貼り付け!AA269)=0,"×")</f>
        <v/>
      </c>
      <c r="AU269" s="73" t="str">
        <f>IF(AA269="","",IFERROR(IF(AC269-VLOOKUP($AA269,'箇所別調書及び理由書（翌債）'!$B$24:$E$1024,3,0)=0,"〇","×"),"×"))</f>
        <v/>
      </c>
      <c r="AV269" s="73" t="str">
        <f>IF(AA269="","",IFERROR(IF(AE269-VLOOKUP($AA269,'箇所別調書及び理由書（翌債）'!$B$24:$E$1024,4,0)=0,"〇","×"),"×"))</f>
        <v/>
      </c>
    </row>
    <row r="270" spans="46:48">
      <c r="AT270" s="73" t="str" cm="1">
        <f t="array" ref="AT270">_xlfn.IFS(AA270="","",COUNTIF('箇所別調書及び理由書（翌債）'!B:B,CSV貼り付け!AA270)&gt;0,"〇",COUNTIF('箇所別調書及び理由書（翌債）'!B:B,CSV貼り付け!AA270)=0,"×")</f>
        <v/>
      </c>
      <c r="AU270" s="73" t="str">
        <f>IF(AA270="","",IFERROR(IF(AC270-VLOOKUP($AA270,'箇所別調書及び理由書（翌債）'!$B$24:$E$1024,3,0)=0,"〇","×"),"×"))</f>
        <v/>
      </c>
      <c r="AV270" s="73" t="str">
        <f>IF(AA270="","",IFERROR(IF(AE270-VLOOKUP($AA270,'箇所別調書及び理由書（翌債）'!$B$24:$E$1024,4,0)=0,"〇","×"),"×"))</f>
        <v/>
      </c>
    </row>
    <row r="271" spans="46:48">
      <c r="AT271" s="73" t="str" cm="1">
        <f t="array" ref="AT271">_xlfn.IFS(AA271="","",COUNTIF('箇所別調書及び理由書（翌債）'!B:B,CSV貼り付け!AA271)&gt;0,"〇",COUNTIF('箇所別調書及び理由書（翌債）'!B:B,CSV貼り付け!AA271)=0,"×")</f>
        <v/>
      </c>
      <c r="AU271" s="73" t="str">
        <f>IF(AA271="","",IFERROR(IF(AC271-VLOOKUP($AA271,'箇所別調書及び理由書（翌債）'!$B$24:$E$1024,3,0)=0,"〇","×"),"×"))</f>
        <v/>
      </c>
      <c r="AV271" s="73" t="str">
        <f>IF(AA271="","",IFERROR(IF(AE271-VLOOKUP($AA271,'箇所別調書及び理由書（翌債）'!$B$24:$E$1024,4,0)=0,"〇","×"),"×"))</f>
        <v/>
      </c>
    </row>
    <row r="272" spans="46:48">
      <c r="AT272" s="73" t="str" cm="1">
        <f t="array" ref="AT272">_xlfn.IFS(AA272="","",COUNTIF('箇所別調書及び理由書（翌債）'!B:B,CSV貼り付け!AA272)&gt;0,"〇",COUNTIF('箇所別調書及び理由書（翌債）'!B:B,CSV貼り付け!AA272)=0,"×")</f>
        <v/>
      </c>
      <c r="AU272" s="73" t="str">
        <f>IF(AA272="","",IFERROR(IF(AC272-VLOOKUP($AA272,'箇所別調書及び理由書（翌債）'!$B$24:$E$1024,3,0)=0,"〇","×"),"×"))</f>
        <v/>
      </c>
      <c r="AV272" s="73" t="str">
        <f>IF(AA272="","",IFERROR(IF(AE272-VLOOKUP($AA272,'箇所別調書及び理由書（翌債）'!$B$24:$E$1024,4,0)=0,"〇","×"),"×"))</f>
        <v/>
      </c>
    </row>
    <row r="273" spans="46:48">
      <c r="AT273" s="73" t="str" cm="1">
        <f t="array" ref="AT273">_xlfn.IFS(AA273="","",COUNTIF('箇所別調書及び理由書（翌債）'!B:B,CSV貼り付け!AA273)&gt;0,"〇",COUNTIF('箇所別調書及び理由書（翌債）'!B:B,CSV貼り付け!AA273)=0,"×")</f>
        <v/>
      </c>
      <c r="AU273" s="73" t="str">
        <f>IF(AA273="","",IFERROR(IF(AC273-VLOOKUP($AA273,'箇所別調書及び理由書（翌債）'!$B$24:$E$1024,3,0)=0,"〇","×"),"×"))</f>
        <v/>
      </c>
      <c r="AV273" s="73" t="str">
        <f>IF(AA273="","",IFERROR(IF(AE273-VLOOKUP($AA273,'箇所別調書及び理由書（翌債）'!$B$24:$E$1024,4,0)=0,"〇","×"),"×"))</f>
        <v/>
      </c>
    </row>
    <row r="274" spans="46:48">
      <c r="AT274" s="73" t="str" cm="1">
        <f t="array" ref="AT274">_xlfn.IFS(AA274="","",COUNTIF('箇所別調書及び理由書（翌債）'!B:B,CSV貼り付け!AA274)&gt;0,"〇",COUNTIF('箇所別調書及び理由書（翌債）'!B:B,CSV貼り付け!AA274)=0,"×")</f>
        <v/>
      </c>
      <c r="AU274" s="73" t="str">
        <f>IF(AA274="","",IFERROR(IF(AC274-VLOOKUP($AA274,'箇所別調書及び理由書（翌債）'!$B$24:$E$1024,3,0)=0,"〇","×"),"×"))</f>
        <v/>
      </c>
      <c r="AV274" s="73" t="str">
        <f>IF(AA274="","",IFERROR(IF(AE274-VLOOKUP($AA274,'箇所別調書及び理由書（翌債）'!$B$24:$E$1024,4,0)=0,"〇","×"),"×"))</f>
        <v/>
      </c>
    </row>
    <row r="275" spans="46:48">
      <c r="AT275" s="73" t="str" cm="1">
        <f t="array" ref="AT275">_xlfn.IFS(AA275="","",COUNTIF('箇所別調書及び理由書（翌債）'!B:B,CSV貼り付け!AA275)&gt;0,"〇",COUNTIF('箇所別調書及び理由書（翌債）'!B:B,CSV貼り付け!AA275)=0,"×")</f>
        <v/>
      </c>
      <c r="AU275" s="73" t="str">
        <f>IF(AA275="","",IFERROR(IF(AC275-VLOOKUP($AA275,'箇所別調書及び理由書（翌債）'!$B$24:$E$1024,3,0)=0,"〇","×"),"×"))</f>
        <v/>
      </c>
      <c r="AV275" s="73" t="str">
        <f>IF(AA275="","",IFERROR(IF(AE275-VLOOKUP($AA275,'箇所別調書及び理由書（翌債）'!$B$24:$E$1024,4,0)=0,"〇","×"),"×"))</f>
        <v/>
      </c>
    </row>
    <row r="276" spans="46:48">
      <c r="AT276" s="73" t="str" cm="1">
        <f t="array" ref="AT276">_xlfn.IFS(AA276="","",COUNTIF('箇所別調書及び理由書（翌債）'!B:B,CSV貼り付け!AA276)&gt;0,"〇",COUNTIF('箇所別調書及び理由書（翌債）'!B:B,CSV貼り付け!AA276)=0,"×")</f>
        <v/>
      </c>
      <c r="AU276" s="73" t="str">
        <f>IF(AA276="","",IFERROR(IF(AC276-VLOOKUP($AA276,'箇所別調書及び理由書（翌債）'!$B$24:$E$1024,3,0)=0,"〇","×"),"×"))</f>
        <v/>
      </c>
      <c r="AV276" s="73" t="str">
        <f>IF(AA276="","",IFERROR(IF(AE276-VLOOKUP($AA276,'箇所別調書及び理由書（翌債）'!$B$24:$E$1024,4,0)=0,"〇","×"),"×"))</f>
        <v/>
      </c>
    </row>
    <row r="277" spans="46:48">
      <c r="AT277" s="73" t="str" cm="1">
        <f t="array" ref="AT277">_xlfn.IFS(AA277="","",COUNTIF('箇所別調書及び理由書（翌債）'!B:B,CSV貼り付け!AA277)&gt;0,"〇",COUNTIF('箇所別調書及び理由書（翌債）'!B:B,CSV貼り付け!AA277)=0,"×")</f>
        <v/>
      </c>
      <c r="AU277" s="73" t="str">
        <f>IF(AA277="","",IFERROR(IF(AC277-VLOOKUP($AA277,'箇所別調書及び理由書（翌債）'!$B$24:$E$1024,3,0)=0,"〇","×"),"×"))</f>
        <v/>
      </c>
      <c r="AV277" s="73" t="str">
        <f>IF(AA277="","",IFERROR(IF(AE277-VLOOKUP($AA277,'箇所別調書及び理由書（翌債）'!$B$24:$E$1024,4,0)=0,"〇","×"),"×"))</f>
        <v/>
      </c>
    </row>
    <row r="278" spans="46:48">
      <c r="AT278" s="73" t="str" cm="1">
        <f t="array" ref="AT278">_xlfn.IFS(AA278="","",COUNTIF('箇所別調書及び理由書（翌債）'!B:B,CSV貼り付け!AA278)&gt;0,"〇",COUNTIF('箇所別調書及び理由書（翌債）'!B:B,CSV貼り付け!AA278)=0,"×")</f>
        <v/>
      </c>
      <c r="AU278" s="73" t="str">
        <f>IF(AA278="","",IFERROR(IF(AC278-VLOOKUP($AA278,'箇所別調書及び理由書（翌債）'!$B$24:$E$1024,3,0)=0,"〇","×"),"×"))</f>
        <v/>
      </c>
      <c r="AV278" s="73" t="str">
        <f>IF(AA278="","",IFERROR(IF(AE278-VLOOKUP($AA278,'箇所別調書及び理由書（翌債）'!$B$24:$E$1024,4,0)=0,"〇","×"),"×"))</f>
        <v/>
      </c>
    </row>
    <row r="279" spans="46:48">
      <c r="AT279" s="73" t="str" cm="1">
        <f t="array" ref="AT279">_xlfn.IFS(AA279="","",COUNTIF('箇所別調書及び理由書（翌債）'!B:B,CSV貼り付け!AA279)&gt;0,"〇",COUNTIF('箇所別調書及び理由書（翌債）'!B:B,CSV貼り付け!AA279)=0,"×")</f>
        <v/>
      </c>
      <c r="AU279" s="73" t="str">
        <f>IF(AA279="","",IFERROR(IF(AC279-VLOOKUP($AA279,'箇所別調書及び理由書（翌債）'!$B$24:$E$1024,3,0)=0,"〇","×"),"×"))</f>
        <v/>
      </c>
      <c r="AV279" s="73" t="str">
        <f>IF(AA279="","",IFERROR(IF(AE279-VLOOKUP($AA279,'箇所別調書及び理由書（翌債）'!$B$24:$E$1024,4,0)=0,"〇","×"),"×"))</f>
        <v/>
      </c>
    </row>
    <row r="280" spans="46:48">
      <c r="AT280" s="73" t="str" cm="1">
        <f t="array" ref="AT280">_xlfn.IFS(AA280="","",COUNTIF('箇所別調書及び理由書（翌債）'!B:B,CSV貼り付け!AA280)&gt;0,"〇",COUNTIF('箇所別調書及び理由書（翌債）'!B:B,CSV貼り付け!AA280)=0,"×")</f>
        <v/>
      </c>
      <c r="AU280" s="73" t="str">
        <f>IF(AA280="","",IFERROR(IF(AC280-VLOOKUP($AA280,'箇所別調書及び理由書（翌債）'!$B$24:$E$1024,3,0)=0,"〇","×"),"×"))</f>
        <v/>
      </c>
      <c r="AV280" s="73" t="str">
        <f>IF(AA280="","",IFERROR(IF(AE280-VLOOKUP($AA280,'箇所別調書及び理由書（翌債）'!$B$24:$E$1024,4,0)=0,"〇","×"),"×"))</f>
        <v/>
      </c>
    </row>
    <row r="281" spans="46:48">
      <c r="AT281" s="73" t="str" cm="1">
        <f t="array" ref="AT281">_xlfn.IFS(AA281="","",COUNTIF('箇所別調書及び理由書（翌債）'!B:B,CSV貼り付け!AA281)&gt;0,"〇",COUNTIF('箇所別調書及び理由書（翌債）'!B:B,CSV貼り付け!AA281)=0,"×")</f>
        <v/>
      </c>
      <c r="AU281" s="73" t="str">
        <f>IF(AA281="","",IFERROR(IF(AC281-VLOOKUP($AA281,'箇所別調書及び理由書（翌債）'!$B$24:$E$1024,3,0)=0,"〇","×"),"×"))</f>
        <v/>
      </c>
      <c r="AV281" s="73" t="str">
        <f>IF(AA281="","",IFERROR(IF(AE281-VLOOKUP($AA281,'箇所別調書及び理由書（翌債）'!$B$24:$E$1024,4,0)=0,"〇","×"),"×"))</f>
        <v/>
      </c>
    </row>
    <row r="282" spans="46:48">
      <c r="AT282" s="73" t="str" cm="1">
        <f t="array" ref="AT282">_xlfn.IFS(AA282="","",COUNTIF('箇所別調書及び理由書（翌債）'!B:B,CSV貼り付け!AA282)&gt;0,"〇",COUNTIF('箇所別調書及び理由書（翌債）'!B:B,CSV貼り付け!AA282)=0,"×")</f>
        <v/>
      </c>
      <c r="AU282" s="73" t="str">
        <f>IF(AA282="","",IFERROR(IF(AC282-VLOOKUP($AA282,'箇所別調書及び理由書（翌債）'!$B$24:$E$1024,3,0)=0,"〇","×"),"×"))</f>
        <v/>
      </c>
      <c r="AV282" s="73" t="str">
        <f>IF(AA282="","",IFERROR(IF(AE282-VLOOKUP($AA282,'箇所別調書及び理由書（翌債）'!$B$24:$E$1024,4,0)=0,"〇","×"),"×"))</f>
        <v/>
      </c>
    </row>
    <row r="283" spans="46:48">
      <c r="AT283" s="73" t="str" cm="1">
        <f t="array" ref="AT283">_xlfn.IFS(AA283="","",COUNTIF('箇所別調書及び理由書（翌債）'!B:B,CSV貼り付け!AA283)&gt;0,"〇",COUNTIF('箇所別調書及び理由書（翌債）'!B:B,CSV貼り付け!AA283)=0,"×")</f>
        <v/>
      </c>
      <c r="AU283" s="73" t="str">
        <f>IF(AA283="","",IFERROR(IF(AC283-VLOOKUP($AA283,'箇所別調書及び理由書（翌債）'!$B$24:$E$1024,3,0)=0,"〇","×"),"×"))</f>
        <v/>
      </c>
      <c r="AV283" s="73" t="str">
        <f>IF(AA283="","",IFERROR(IF(AE283-VLOOKUP($AA283,'箇所別調書及び理由書（翌債）'!$B$24:$E$1024,4,0)=0,"〇","×"),"×"))</f>
        <v/>
      </c>
    </row>
    <row r="284" spans="46:48">
      <c r="AT284" s="73" t="str" cm="1">
        <f t="array" ref="AT284">_xlfn.IFS(AA284="","",COUNTIF('箇所別調書及び理由書（翌債）'!B:B,CSV貼り付け!AA284)&gt;0,"〇",COUNTIF('箇所別調書及び理由書（翌債）'!B:B,CSV貼り付け!AA284)=0,"×")</f>
        <v/>
      </c>
      <c r="AU284" s="73" t="str">
        <f>IF(AA284="","",IFERROR(IF(AC284-VLOOKUP($AA284,'箇所別調書及び理由書（翌債）'!$B$24:$E$1024,3,0)=0,"〇","×"),"×"))</f>
        <v/>
      </c>
      <c r="AV284" s="73" t="str">
        <f>IF(AA284="","",IFERROR(IF(AE284-VLOOKUP($AA284,'箇所別調書及び理由書（翌債）'!$B$24:$E$1024,4,0)=0,"〇","×"),"×"))</f>
        <v/>
      </c>
    </row>
    <row r="285" spans="46:48">
      <c r="AT285" s="73" t="str" cm="1">
        <f t="array" ref="AT285">_xlfn.IFS(AA285="","",COUNTIF('箇所別調書及び理由書（翌債）'!B:B,CSV貼り付け!AA285)&gt;0,"〇",COUNTIF('箇所別調書及び理由書（翌債）'!B:B,CSV貼り付け!AA285)=0,"×")</f>
        <v/>
      </c>
      <c r="AU285" s="73" t="str">
        <f>IF(AA285="","",IFERROR(IF(AC285-VLOOKUP($AA285,'箇所別調書及び理由書（翌債）'!$B$24:$E$1024,3,0)=0,"〇","×"),"×"))</f>
        <v/>
      </c>
      <c r="AV285" s="73" t="str">
        <f>IF(AA285="","",IFERROR(IF(AE285-VLOOKUP($AA285,'箇所別調書及び理由書（翌債）'!$B$24:$E$1024,4,0)=0,"〇","×"),"×"))</f>
        <v/>
      </c>
    </row>
    <row r="286" spans="46:48">
      <c r="AT286" s="73" t="str" cm="1">
        <f t="array" ref="AT286">_xlfn.IFS(AA286="","",COUNTIF('箇所別調書及び理由書（翌債）'!B:B,CSV貼り付け!AA286)&gt;0,"〇",COUNTIF('箇所別調書及び理由書（翌債）'!B:B,CSV貼り付け!AA286)=0,"×")</f>
        <v/>
      </c>
      <c r="AU286" s="73" t="str">
        <f>IF(AA286="","",IFERROR(IF(AC286-VLOOKUP($AA286,'箇所別調書及び理由書（翌債）'!$B$24:$E$1024,3,0)=0,"〇","×"),"×"))</f>
        <v/>
      </c>
      <c r="AV286" s="73" t="str">
        <f>IF(AA286="","",IFERROR(IF(AE286-VLOOKUP($AA286,'箇所別調書及び理由書（翌債）'!$B$24:$E$1024,4,0)=0,"〇","×"),"×"))</f>
        <v/>
      </c>
    </row>
    <row r="287" spans="46:48">
      <c r="AT287" s="73" t="str" cm="1">
        <f t="array" ref="AT287">_xlfn.IFS(AA287="","",COUNTIF('箇所別調書及び理由書（翌債）'!B:B,CSV貼り付け!AA287)&gt;0,"〇",COUNTIF('箇所別調書及び理由書（翌債）'!B:B,CSV貼り付け!AA287)=0,"×")</f>
        <v/>
      </c>
      <c r="AU287" s="73" t="str">
        <f>IF(AA287="","",IFERROR(IF(AC287-VLOOKUP($AA287,'箇所別調書及び理由書（翌債）'!$B$24:$E$1024,3,0)=0,"〇","×"),"×"))</f>
        <v/>
      </c>
      <c r="AV287" s="73" t="str">
        <f>IF(AA287="","",IFERROR(IF(AE287-VLOOKUP($AA287,'箇所別調書及び理由書（翌債）'!$B$24:$E$1024,4,0)=0,"〇","×"),"×"))</f>
        <v/>
      </c>
    </row>
    <row r="288" spans="46:48">
      <c r="AT288" s="73" t="str" cm="1">
        <f t="array" ref="AT288">_xlfn.IFS(AA288="","",COUNTIF('箇所別調書及び理由書（翌債）'!B:B,CSV貼り付け!AA288)&gt;0,"〇",COUNTIF('箇所別調書及び理由書（翌債）'!B:B,CSV貼り付け!AA288)=0,"×")</f>
        <v/>
      </c>
      <c r="AU288" s="73" t="str">
        <f>IF(AA288="","",IFERROR(IF(AC288-VLOOKUP($AA288,'箇所別調書及び理由書（翌債）'!$B$24:$E$1024,3,0)=0,"〇","×"),"×"))</f>
        <v/>
      </c>
      <c r="AV288" s="73" t="str">
        <f>IF(AA288="","",IFERROR(IF(AE288-VLOOKUP($AA288,'箇所別調書及び理由書（翌債）'!$B$24:$E$1024,4,0)=0,"〇","×"),"×"))</f>
        <v/>
      </c>
    </row>
    <row r="289" spans="46:48">
      <c r="AT289" s="73" t="str" cm="1">
        <f t="array" ref="AT289">_xlfn.IFS(AA289="","",COUNTIF('箇所別調書及び理由書（翌債）'!B:B,CSV貼り付け!AA289)&gt;0,"〇",COUNTIF('箇所別調書及び理由書（翌債）'!B:B,CSV貼り付け!AA289)=0,"×")</f>
        <v/>
      </c>
      <c r="AU289" s="73" t="str">
        <f>IF(AA289="","",IFERROR(IF(AC289-VLOOKUP($AA289,'箇所別調書及び理由書（翌債）'!$B$24:$E$1024,3,0)=0,"〇","×"),"×"))</f>
        <v/>
      </c>
      <c r="AV289" s="73" t="str">
        <f>IF(AA289="","",IFERROR(IF(AE289-VLOOKUP($AA289,'箇所別調書及び理由書（翌債）'!$B$24:$E$1024,4,0)=0,"〇","×"),"×"))</f>
        <v/>
      </c>
    </row>
    <row r="290" spans="46:48">
      <c r="AT290" s="73" t="str" cm="1">
        <f t="array" ref="AT290">_xlfn.IFS(AA290="","",COUNTIF('箇所別調書及び理由書（翌債）'!B:B,CSV貼り付け!AA290)&gt;0,"〇",COUNTIF('箇所別調書及び理由書（翌債）'!B:B,CSV貼り付け!AA290)=0,"×")</f>
        <v/>
      </c>
      <c r="AU290" s="73" t="str">
        <f>IF(AA290="","",IFERROR(IF(AC290-VLOOKUP($AA290,'箇所別調書及び理由書（翌債）'!$B$24:$E$1024,3,0)=0,"〇","×"),"×"))</f>
        <v/>
      </c>
      <c r="AV290" s="73" t="str">
        <f>IF(AA290="","",IFERROR(IF(AE290-VLOOKUP($AA290,'箇所別調書及び理由書（翌債）'!$B$24:$E$1024,4,0)=0,"〇","×"),"×"))</f>
        <v/>
      </c>
    </row>
    <row r="291" spans="46:48">
      <c r="AT291" s="73" t="str" cm="1">
        <f t="array" ref="AT291">_xlfn.IFS(AA291="","",COUNTIF('箇所別調書及び理由書（翌債）'!B:B,CSV貼り付け!AA291)&gt;0,"〇",COUNTIF('箇所別調書及び理由書（翌債）'!B:B,CSV貼り付け!AA291)=0,"×")</f>
        <v/>
      </c>
      <c r="AU291" s="73" t="str">
        <f>IF(AA291="","",IFERROR(IF(AC291-VLOOKUP($AA291,'箇所別調書及び理由書（翌債）'!$B$24:$E$1024,3,0)=0,"〇","×"),"×"))</f>
        <v/>
      </c>
      <c r="AV291" s="73" t="str">
        <f>IF(AA291="","",IFERROR(IF(AE291-VLOOKUP($AA291,'箇所別調書及び理由書（翌債）'!$B$24:$E$1024,4,0)=0,"〇","×"),"×"))</f>
        <v/>
      </c>
    </row>
    <row r="292" spans="46:48">
      <c r="AT292" s="73" t="str" cm="1">
        <f t="array" ref="AT292">_xlfn.IFS(AA292="","",COUNTIF('箇所別調書及び理由書（翌債）'!B:B,CSV貼り付け!AA292)&gt;0,"〇",COUNTIF('箇所別調書及び理由書（翌債）'!B:B,CSV貼り付け!AA292)=0,"×")</f>
        <v/>
      </c>
      <c r="AU292" s="73" t="str">
        <f>IF(AA292="","",IFERROR(IF(AC292-VLOOKUP($AA292,'箇所別調書及び理由書（翌債）'!$B$24:$E$1024,3,0)=0,"〇","×"),"×"))</f>
        <v/>
      </c>
      <c r="AV292" s="73" t="str">
        <f>IF(AA292="","",IFERROR(IF(AE292-VLOOKUP($AA292,'箇所別調書及び理由書（翌債）'!$B$24:$E$1024,4,0)=0,"〇","×"),"×"))</f>
        <v/>
      </c>
    </row>
    <row r="293" spans="46:48">
      <c r="AT293" s="73" t="str" cm="1">
        <f t="array" ref="AT293">_xlfn.IFS(AA293="","",COUNTIF('箇所別調書及び理由書（翌債）'!B:B,CSV貼り付け!AA293)&gt;0,"〇",COUNTIF('箇所別調書及び理由書（翌債）'!B:B,CSV貼り付け!AA293)=0,"×")</f>
        <v/>
      </c>
      <c r="AU293" s="73" t="str">
        <f>IF(AA293="","",IFERROR(IF(AC293-VLOOKUP($AA293,'箇所別調書及び理由書（翌債）'!$B$24:$E$1024,3,0)=0,"〇","×"),"×"))</f>
        <v/>
      </c>
      <c r="AV293" s="73" t="str">
        <f>IF(AA293="","",IFERROR(IF(AE293-VLOOKUP($AA293,'箇所別調書及び理由書（翌債）'!$B$24:$E$1024,4,0)=0,"〇","×"),"×"))</f>
        <v/>
      </c>
    </row>
    <row r="294" spans="46:48">
      <c r="AT294" s="73" t="str" cm="1">
        <f t="array" ref="AT294">_xlfn.IFS(AA294="","",COUNTIF('箇所別調書及び理由書（翌債）'!B:B,CSV貼り付け!AA294)&gt;0,"〇",COUNTIF('箇所別調書及び理由書（翌債）'!B:B,CSV貼り付け!AA294)=0,"×")</f>
        <v/>
      </c>
      <c r="AU294" s="73" t="str">
        <f>IF(AA294="","",IFERROR(IF(AC294-VLOOKUP($AA294,'箇所別調書及び理由書（翌債）'!$B$24:$E$1024,3,0)=0,"〇","×"),"×"))</f>
        <v/>
      </c>
      <c r="AV294" s="73" t="str">
        <f>IF(AA294="","",IFERROR(IF(AE294-VLOOKUP($AA294,'箇所別調書及び理由書（翌債）'!$B$24:$E$1024,4,0)=0,"〇","×"),"×"))</f>
        <v/>
      </c>
    </row>
    <row r="295" spans="46:48">
      <c r="AT295" s="73" t="str" cm="1">
        <f t="array" ref="AT295">_xlfn.IFS(AA295="","",COUNTIF('箇所別調書及び理由書（翌債）'!B:B,CSV貼り付け!AA295)&gt;0,"〇",COUNTIF('箇所別調書及び理由書（翌債）'!B:B,CSV貼り付け!AA295)=0,"×")</f>
        <v/>
      </c>
      <c r="AU295" s="73" t="str">
        <f>IF(AA295="","",IFERROR(IF(AC295-VLOOKUP($AA295,'箇所別調書及び理由書（翌債）'!$B$24:$E$1024,3,0)=0,"〇","×"),"×"))</f>
        <v/>
      </c>
      <c r="AV295" s="73" t="str">
        <f>IF(AA295="","",IFERROR(IF(AE295-VLOOKUP($AA295,'箇所別調書及び理由書（翌債）'!$B$24:$E$1024,4,0)=0,"〇","×"),"×"))</f>
        <v/>
      </c>
    </row>
    <row r="296" spans="46:48">
      <c r="AT296" s="73" t="str" cm="1">
        <f t="array" ref="AT296">_xlfn.IFS(AA296="","",COUNTIF('箇所別調書及び理由書（翌債）'!B:B,CSV貼り付け!AA296)&gt;0,"〇",COUNTIF('箇所別調書及び理由書（翌債）'!B:B,CSV貼り付け!AA296)=0,"×")</f>
        <v/>
      </c>
      <c r="AU296" s="73" t="str">
        <f>IF(AA296="","",IFERROR(IF(AC296-VLOOKUP($AA296,'箇所別調書及び理由書（翌債）'!$B$24:$E$1024,3,0)=0,"〇","×"),"×"))</f>
        <v/>
      </c>
      <c r="AV296" s="73" t="str">
        <f>IF(AA296="","",IFERROR(IF(AE296-VLOOKUP($AA296,'箇所別調書及び理由書（翌債）'!$B$24:$E$1024,4,0)=0,"〇","×"),"×"))</f>
        <v/>
      </c>
    </row>
    <row r="297" spans="46:48">
      <c r="AT297" s="73" t="str" cm="1">
        <f t="array" ref="AT297">_xlfn.IFS(AA297="","",COUNTIF('箇所別調書及び理由書（翌債）'!B:B,CSV貼り付け!AA297)&gt;0,"〇",COUNTIF('箇所別調書及び理由書（翌債）'!B:B,CSV貼り付け!AA297)=0,"×")</f>
        <v/>
      </c>
      <c r="AU297" s="73" t="str">
        <f>IF(AA297="","",IFERROR(IF(AC297-VLOOKUP($AA297,'箇所別調書及び理由書（翌債）'!$B$24:$E$1024,3,0)=0,"〇","×"),"×"))</f>
        <v/>
      </c>
      <c r="AV297" s="73" t="str">
        <f>IF(AA297="","",IFERROR(IF(AE297-VLOOKUP($AA297,'箇所別調書及び理由書（翌債）'!$B$24:$E$1024,4,0)=0,"〇","×"),"×"))</f>
        <v/>
      </c>
    </row>
    <row r="298" spans="46:48">
      <c r="AT298" s="73" t="str" cm="1">
        <f t="array" ref="AT298">_xlfn.IFS(AA298="","",COUNTIF('箇所別調書及び理由書（翌債）'!B:B,CSV貼り付け!AA298)&gt;0,"〇",COUNTIF('箇所別調書及び理由書（翌債）'!B:B,CSV貼り付け!AA298)=0,"×")</f>
        <v/>
      </c>
      <c r="AU298" s="73" t="str">
        <f>IF(AA298="","",IFERROR(IF(AC298-VLOOKUP($AA298,'箇所別調書及び理由書（翌債）'!$B$24:$E$1024,3,0)=0,"〇","×"),"×"))</f>
        <v/>
      </c>
      <c r="AV298" s="73" t="str">
        <f>IF(AA298="","",IFERROR(IF(AE298-VLOOKUP($AA298,'箇所別調書及び理由書（翌債）'!$B$24:$E$1024,4,0)=0,"〇","×"),"×"))</f>
        <v/>
      </c>
    </row>
    <row r="299" spans="46:48">
      <c r="AT299" s="73" t="str" cm="1">
        <f t="array" ref="AT299">_xlfn.IFS(AA299="","",COUNTIF('箇所別調書及び理由書（翌債）'!B:B,CSV貼り付け!AA299)&gt;0,"〇",COUNTIF('箇所別調書及び理由書（翌債）'!B:B,CSV貼り付け!AA299)=0,"×")</f>
        <v/>
      </c>
      <c r="AU299" s="73" t="str">
        <f>IF(AA299="","",IFERROR(IF(AC299-VLOOKUP($AA299,'箇所別調書及び理由書（翌債）'!$B$24:$E$1024,3,0)=0,"〇","×"),"×"))</f>
        <v/>
      </c>
      <c r="AV299" s="73" t="str">
        <f>IF(AA299="","",IFERROR(IF(AE299-VLOOKUP($AA299,'箇所別調書及び理由書（翌債）'!$B$24:$E$1024,4,0)=0,"〇","×"),"×"))</f>
        <v/>
      </c>
    </row>
    <row r="300" spans="46:48">
      <c r="AT300" s="73" t="str" cm="1">
        <f t="array" ref="AT300">_xlfn.IFS(AA300="","",COUNTIF('箇所別調書及び理由書（翌債）'!B:B,CSV貼り付け!AA300)&gt;0,"〇",COUNTIF('箇所別調書及び理由書（翌債）'!B:B,CSV貼り付け!AA300)=0,"×")</f>
        <v/>
      </c>
      <c r="AU300" s="73" t="str">
        <f>IF(AA300="","",IFERROR(IF(AC300-VLOOKUP($AA300,'箇所別調書及び理由書（翌債）'!$B$24:$E$1024,3,0)=0,"〇","×"),"×"))</f>
        <v/>
      </c>
      <c r="AV300" s="73" t="str">
        <f>IF(AA300="","",IFERROR(IF(AE300-VLOOKUP($AA300,'箇所別調書及び理由書（翌債）'!$B$24:$E$1024,4,0)=0,"〇","×"),"×"))</f>
        <v/>
      </c>
    </row>
    <row r="301" spans="46:48">
      <c r="AT301" s="73" t="str" cm="1">
        <f t="array" ref="AT301">_xlfn.IFS(AA301="","",COUNTIF('箇所別調書及び理由書（翌債）'!B:B,CSV貼り付け!AA301)&gt;0,"〇",COUNTIF('箇所別調書及び理由書（翌債）'!B:B,CSV貼り付け!AA301)=0,"×")</f>
        <v/>
      </c>
      <c r="AU301" s="73" t="str">
        <f>IF(AA301="","",IFERROR(IF(AC301-VLOOKUP($AA301,'箇所別調書及び理由書（翌債）'!$B$24:$E$1024,3,0)=0,"〇","×"),"×"))</f>
        <v/>
      </c>
      <c r="AV301" s="73" t="str">
        <f>IF(AA301="","",IFERROR(IF(AE301-VLOOKUP($AA301,'箇所別調書及び理由書（翌債）'!$B$24:$E$1024,4,0)=0,"〇","×"),"×"))</f>
        <v/>
      </c>
    </row>
    <row r="302" spans="46:48">
      <c r="AT302" s="73" t="str" cm="1">
        <f t="array" ref="AT302">_xlfn.IFS(AA302="","",COUNTIF('箇所別調書及び理由書（翌債）'!B:B,CSV貼り付け!AA302)&gt;0,"〇",COUNTIF('箇所別調書及び理由書（翌債）'!B:B,CSV貼り付け!AA302)=0,"×")</f>
        <v/>
      </c>
      <c r="AU302" s="73" t="str">
        <f>IF(AA302="","",IFERROR(IF(AC302-VLOOKUP($AA302,'箇所別調書及び理由書（翌債）'!$B$24:$E$1024,3,0)=0,"〇","×"),"×"))</f>
        <v/>
      </c>
      <c r="AV302" s="73" t="str">
        <f>IF(AA302="","",IFERROR(IF(AE302-VLOOKUP($AA302,'箇所別調書及び理由書（翌債）'!$B$24:$E$1024,4,0)=0,"〇","×"),"×"))</f>
        <v/>
      </c>
    </row>
    <row r="303" spans="46:48">
      <c r="AT303" s="73" t="str" cm="1">
        <f t="array" ref="AT303">_xlfn.IFS(AA303="","",COUNTIF('箇所別調書及び理由書（翌債）'!B:B,CSV貼り付け!AA303)&gt;0,"〇",COUNTIF('箇所別調書及び理由書（翌債）'!B:B,CSV貼り付け!AA303)=0,"×")</f>
        <v/>
      </c>
      <c r="AU303" s="73" t="str">
        <f>IF(AA303="","",IFERROR(IF(AC303-VLOOKUP($AA303,'箇所別調書及び理由書（翌債）'!$B$24:$E$1024,3,0)=0,"〇","×"),"×"))</f>
        <v/>
      </c>
      <c r="AV303" s="73" t="str">
        <f>IF(AA303="","",IFERROR(IF(AE303-VLOOKUP($AA303,'箇所別調書及び理由書（翌債）'!$B$24:$E$1024,4,0)=0,"〇","×"),"×"))</f>
        <v/>
      </c>
    </row>
    <row r="304" spans="46:48">
      <c r="AT304" s="73" t="str" cm="1">
        <f t="array" ref="AT304">_xlfn.IFS(AA304="","",COUNTIF('箇所別調書及び理由書（翌債）'!B:B,CSV貼り付け!AA304)&gt;0,"〇",COUNTIF('箇所別調書及び理由書（翌債）'!B:B,CSV貼り付け!AA304)=0,"×")</f>
        <v/>
      </c>
      <c r="AU304" s="73" t="str">
        <f>IF(AA304="","",IFERROR(IF(AC304-VLOOKUP($AA304,'箇所別調書及び理由書（翌債）'!$B$24:$E$1024,3,0)=0,"〇","×"),"×"))</f>
        <v/>
      </c>
      <c r="AV304" s="73" t="str">
        <f>IF(AA304="","",IFERROR(IF(AE304-VLOOKUP($AA304,'箇所別調書及び理由書（翌債）'!$B$24:$E$1024,4,0)=0,"〇","×"),"×"))</f>
        <v/>
      </c>
    </row>
    <row r="305" spans="46:48">
      <c r="AT305" s="73" t="str" cm="1">
        <f t="array" ref="AT305">_xlfn.IFS(AA305="","",COUNTIF('箇所別調書及び理由書（翌債）'!B:B,CSV貼り付け!AA305)&gt;0,"〇",COUNTIF('箇所別調書及び理由書（翌債）'!B:B,CSV貼り付け!AA305)=0,"×")</f>
        <v/>
      </c>
      <c r="AU305" s="73" t="str">
        <f>IF(AA305="","",IFERROR(IF(AC305-VLOOKUP($AA305,'箇所別調書及び理由書（翌債）'!$B$24:$E$1024,3,0)=0,"〇","×"),"×"))</f>
        <v/>
      </c>
      <c r="AV305" s="73" t="str">
        <f>IF(AA305="","",IFERROR(IF(AE305-VLOOKUP($AA305,'箇所別調書及び理由書（翌債）'!$B$24:$E$1024,4,0)=0,"〇","×"),"×"))</f>
        <v/>
      </c>
    </row>
    <row r="306" spans="46:48">
      <c r="AT306" s="73" t="str" cm="1">
        <f t="array" ref="AT306">_xlfn.IFS(AA306="","",COUNTIF('箇所別調書及び理由書（翌債）'!B:B,CSV貼り付け!AA306)&gt;0,"〇",COUNTIF('箇所別調書及び理由書（翌債）'!B:B,CSV貼り付け!AA306)=0,"×")</f>
        <v/>
      </c>
      <c r="AU306" s="73" t="str">
        <f>IF(AA306="","",IFERROR(IF(AC306-VLOOKUP($AA306,'箇所別調書及び理由書（翌債）'!$B$24:$E$1024,3,0)=0,"〇","×"),"×"))</f>
        <v/>
      </c>
      <c r="AV306" s="73" t="str">
        <f>IF(AA306="","",IFERROR(IF(AE306-VLOOKUP($AA306,'箇所別調書及び理由書（翌債）'!$B$24:$E$1024,4,0)=0,"〇","×"),"×"))</f>
        <v/>
      </c>
    </row>
    <row r="307" spans="46:48">
      <c r="AT307" s="73" t="str" cm="1">
        <f t="array" ref="AT307">_xlfn.IFS(AA307="","",COUNTIF('箇所別調書及び理由書（翌債）'!B:B,CSV貼り付け!AA307)&gt;0,"〇",COUNTIF('箇所別調書及び理由書（翌債）'!B:B,CSV貼り付け!AA307)=0,"×")</f>
        <v/>
      </c>
      <c r="AU307" s="73" t="str">
        <f>IF(AA307="","",IFERROR(IF(AC307-VLOOKUP($AA307,'箇所別調書及び理由書（翌債）'!$B$24:$E$1024,3,0)=0,"〇","×"),"×"))</f>
        <v/>
      </c>
      <c r="AV307" s="73" t="str">
        <f>IF(AA307="","",IFERROR(IF(AE307-VLOOKUP($AA307,'箇所別調書及び理由書（翌債）'!$B$24:$E$1024,4,0)=0,"〇","×"),"×"))</f>
        <v/>
      </c>
    </row>
    <row r="308" spans="46:48">
      <c r="AT308" s="73" t="str" cm="1">
        <f t="array" ref="AT308">_xlfn.IFS(AA308="","",COUNTIF('箇所別調書及び理由書（翌債）'!B:B,CSV貼り付け!AA308)&gt;0,"〇",COUNTIF('箇所別調書及び理由書（翌債）'!B:B,CSV貼り付け!AA308)=0,"×")</f>
        <v/>
      </c>
      <c r="AU308" s="73" t="str">
        <f>IF(AA308="","",IFERROR(IF(AC308-VLOOKUP($AA308,'箇所別調書及び理由書（翌債）'!$B$24:$E$1024,3,0)=0,"〇","×"),"×"))</f>
        <v/>
      </c>
      <c r="AV308" s="73" t="str">
        <f>IF(AA308="","",IFERROR(IF(AE308-VLOOKUP($AA308,'箇所別調書及び理由書（翌債）'!$B$24:$E$1024,4,0)=0,"〇","×"),"×"))</f>
        <v/>
      </c>
    </row>
    <row r="309" spans="46:48">
      <c r="AT309" s="73" t="str" cm="1">
        <f t="array" ref="AT309">_xlfn.IFS(AA309="","",COUNTIF('箇所別調書及び理由書（翌債）'!B:B,CSV貼り付け!AA309)&gt;0,"〇",COUNTIF('箇所別調書及び理由書（翌債）'!B:B,CSV貼り付け!AA309)=0,"×")</f>
        <v/>
      </c>
      <c r="AU309" s="73" t="str">
        <f>IF(AA309="","",IFERROR(IF(AC309-VLOOKUP($AA309,'箇所別調書及び理由書（翌債）'!$B$24:$E$1024,3,0)=0,"〇","×"),"×"))</f>
        <v/>
      </c>
      <c r="AV309" s="73" t="str">
        <f>IF(AA309="","",IFERROR(IF(AE309-VLOOKUP($AA309,'箇所別調書及び理由書（翌債）'!$B$24:$E$1024,4,0)=0,"〇","×"),"×"))</f>
        <v/>
      </c>
    </row>
    <row r="310" spans="46:48">
      <c r="AT310" s="73" t="str" cm="1">
        <f t="array" ref="AT310">_xlfn.IFS(AA310="","",COUNTIF('箇所別調書及び理由書（翌債）'!B:B,CSV貼り付け!AA310)&gt;0,"〇",COUNTIF('箇所別調書及び理由書（翌債）'!B:B,CSV貼り付け!AA310)=0,"×")</f>
        <v/>
      </c>
      <c r="AU310" s="73" t="str">
        <f>IF(AA310="","",IFERROR(IF(AC310-VLOOKUP($AA310,'箇所別調書及び理由書（翌債）'!$B$24:$E$1024,3,0)=0,"〇","×"),"×"))</f>
        <v/>
      </c>
      <c r="AV310" s="73" t="str">
        <f>IF(AA310="","",IFERROR(IF(AE310-VLOOKUP($AA310,'箇所別調書及び理由書（翌債）'!$B$24:$E$1024,4,0)=0,"〇","×"),"×"))</f>
        <v/>
      </c>
    </row>
    <row r="311" spans="46:48">
      <c r="AT311" s="73" t="str" cm="1">
        <f t="array" ref="AT311">_xlfn.IFS(AA311="","",COUNTIF('箇所別調書及び理由書（翌債）'!B:B,CSV貼り付け!AA311)&gt;0,"〇",COUNTIF('箇所別調書及び理由書（翌債）'!B:B,CSV貼り付け!AA311)=0,"×")</f>
        <v/>
      </c>
      <c r="AU311" s="73" t="str">
        <f>IF(AA311="","",IFERROR(IF(AC311-VLOOKUP($AA311,'箇所別調書及び理由書（翌債）'!$B$24:$E$1024,3,0)=0,"〇","×"),"×"))</f>
        <v/>
      </c>
      <c r="AV311" s="73" t="str">
        <f>IF(AA311="","",IFERROR(IF(AE311-VLOOKUP($AA311,'箇所別調書及び理由書（翌債）'!$B$24:$E$1024,4,0)=0,"〇","×"),"×"))</f>
        <v/>
      </c>
    </row>
    <row r="312" spans="46:48">
      <c r="AT312" s="73" t="str" cm="1">
        <f t="array" ref="AT312">_xlfn.IFS(AA312="","",COUNTIF('箇所別調書及び理由書（翌債）'!B:B,CSV貼り付け!AA312)&gt;0,"〇",COUNTIF('箇所別調書及び理由書（翌債）'!B:B,CSV貼り付け!AA312)=0,"×")</f>
        <v/>
      </c>
      <c r="AU312" s="73" t="str">
        <f>IF(AA312="","",IFERROR(IF(AC312-VLOOKUP($AA312,'箇所別調書及び理由書（翌債）'!$B$24:$E$1024,3,0)=0,"〇","×"),"×"))</f>
        <v/>
      </c>
      <c r="AV312" s="73" t="str">
        <f>IF(AA312="","",IFERROR(IF(AE312-VLOOKUP($AA312,'箇所別調書及び理由書（翌債）'!$B$24:$E$1024,4,0)=0,"〇","×"),"×"))</f>
        <v/>
      </c>
    </row>
    <row r="313" spans="46:48">
      <c r="AT313" s="73" t="str" cm="1">
        <f t="array" ref="AT313">_xlfn.IFS(AA313="","",COUNTIF('箇所別調書及び理由書（翌債）'!B:B,CSV貼り付け!AA313)&gt;0,"〇",COUNTIF('箇所別調書及び理由書（翌債）'!B:B,CSV貼り付け!AA313)=0,"×")</f>
        <v/>
      </c>
      <c r="AU313" s="73" t="str">
        <f>IF(AA313="","",IFERROR(IF(AC313-VLOOKUP($AA313,'箇所別調書及び理由書（翌債）'!$B$24:$E$1024,3,0)=0,"〇","×"),"×"))</f>
        <v/>
      </c>
      <c r="AV313" s="73" t="str">
        <f>IF(AA313="","",IFERROR(IF(AE313-VLOOKUP($AA313,'箇所別調書及び理由書（翌債）'!$B$24:$E$1024,4,0)=0,"〇","×"),"×"))</f>
        <v/>
      </c>
    </row>
    <row r="314" spans="46:48">
      <c r="AT314" s="73" t="str" cm="1">
        <f t="array" ref="AT314">_xlfn.IFS(AA314="","",COUNTIF('箇所別調書及び理由書（翌債）'!B:B,CSV貼り付け!AA314)&gt;0,"〇",COUNTIF('箇所別調書及び理由書（翌債）'!B:B,CSV貼り付け!AA314)=0,"×")</f>
        <v/>
      </c>
      <c r="AU314" s="73" t="str">
        <f>IF(AA314="","",IFERROR(IF(AC314-VLOOKUP($AA314,'箇所別調書及び理由書（翌債）'!$B$24:$E$1024,3,0)=0,"〇","×"),"×"))</f>
        <v/>
      </c>
      <c r="AV314" s="73" t="str">
        <f>IF(AA314="","",IFERROR(IF(AE314-VLOOKUP($AA314,'箇所別調書及び理由書（翌債）'!$B$24:$E$1024,4,0)=0,"〇","×"),"×"))</f>
        <v/>
      </c>
    </row>
    <row r="315" spans="46:48">
      <c r="AT315" s="73" t="str" cm="1">
        <f t="array" ref="AT315">_xlfn.IFS(AA315="","",COUNTIF('箇所別調書及び理由書（翌債）'!B:B,CSV貼り付け!AA315)&gt;0,"〇",COUNTIF('箇所別調書及び理由書（翌債）'!B:B,CSV貼り付け!AA315)=0,"×")</f>
        <v/>
      </c>
      <c r="AU315" s="73" t="str">
        <f>IF(AA315="","",IFERROR(IF(AC315-VLOOKUP($AA315,'箇所別調書及び理由書（翌債）'!$B$24:$E$1024,3,0)=0,"〇","×"),"×"))</f>
        <v/>
      </c>
      <c r="AV315" s="73" t="str">
        <f>IF(AA315="","",IFERROR(IF(AE315-VLOOKUP($AA315,'箇所別調書及び理由書（翌債）'!$B$24:$E$1024,4,0)=0,"〇","×"),"×"))</f>
        <v/>
      </c>
    </row>
    <row r="316" spans="46:48">
      <c r="AT316" s="73" t="str" cm="1">
        <f t="array" ref="AT316">_xlfn.IFS(AA316="","",COUNTIF('箇所別調書及び理由書（翌債）'!B:B,CSV貼り付け!AA316)&gt;0,"〇",COUNTIF('箇所別調書及び理由書（翌債）'!B:B,CSV貼り付け!AA316)=0,"×")</f>
        <v/>
      </c>
      <c r="AU316" s="73" t="str">
        <f>IF(AA316="","",IFERROR(IF(AC316-VLOOKUP($AA316,'箇所別調書及び理由書（翌債）'!$B$24:$E$1024,3,0)=0,"〇","×"),"×"))</f>
        <v/>
      </c>
      <c r="AV316" s="73" t="str">
        <f>IF(AA316="","",IFERROR(IF(AE316-VLOOKUP($AA316,'箇所別調書及び理由書（翌債）'!$B$24:$E$1024,4,0)=0,"〇","×"),"×"))</f>
        <v/>
      </c>
    </row>
    <row r="317" spans="46:48">
      <c r="AT317" s="73" t="str" cm="1">
        <f t="array" ref="AT317">_xlfn.IFS(AA317="","",COUNTIF('箇所別調書及び理由書（翌債）'!B:B,CSV貼り付け!AA317)&gt;0,"〇",COUNTIF('箇所別調書及び理由書（翌債）'!B:B,CSV貼り付け!AA317)=0,"×")</f>
        <v/>
      </c>
      <c r="AU317" s="73" t="str">
        <f>IF(AA317="","",IFERROR(IF(AC317-VLOOKUP($AA317,'箇所別調書及び理由書（翌債）'!$B$24:$E$1024,3,0)=0,"〇","×"),"×"))</f>
        <v/>
      </c>
      <c r="AV317" s="73" t="str">
        <f>IF(AA317="","",IFERROR(IF(AE317-VLOOKUP($AA317,'箇所別調書及び理由書（翌債）'!$B$24:$E$1024,4,0)=0,"〇","×"),"×"))</f>
        <v/>
      </c>
    </row>
    <row r="318" spans="46:48">
      <c r="AT318" s="73" t="str" cm="1">
        <f t="array" ref="AT318">_xlfn.IFS(AA318="","",COUNTIF('箇所別調書及び理由書（翌債）'!B:B,CSV貼り付け!AA318)&gt;0,"〇",COUNTIF('箇所別調書及び理由書（翌債）'!B:B,CSV貼り付け!AA318)=0,"×")</f>
        <v/>
      </c>
      <c r="AU318" s="73" t="str">
        <f>IF(AA318="","",IFERROR(IF(AC318-VLOOKUP($AA318,'箇所別調書及び理由書（翌債）'!$B$24:$E$1024,3,0)=0,"〇","×"),"×"))</f>
        <v/>
      </c>
      <c r="AV318" s="73" t="str">
        <f>IF(AA318="","",IFERROR(IF(AE318-VLOOKUP($AA318,'箇所別調書及び理由書（翌債）'!$B$24:$E$1024,4,0)=0,"〇","×"),"×"))</f>
        <v/>
      </c>
    </row>
    <row r="319" spans="46:48">
      <c r="AT319" s="73" t="str" cm="1">
        <f t="array" ref="AT319">_xlfn.IFS(AA319="","",COUNTIF('箇所別調書及び理由書（翌債）'!B:B,CSV貼り付け!AA319)&gt;0,"〇",COUNTIF('箇所別調書及び理由書（翌債）'!B:B,CSV貼り付け!AA319)=0,"×")</f>
        <v/>
      </c>
      <c r="AU319" s="73" t="str">
        <f>IF(AA319="","",IFERROR(IF(AC319-VLOOKUP($AA319,'箇所別調書及び理由書（翌債）'!$B$24:$E$1024,3,0)=0,"〇","×"),"×"))</f>
        <v/>
      </c>
      <c r="AV319" s="73" t="str">
        <f>IF(AA319="","",IFERROR(IF(AE319-VLOOKUP($AA319,'箇所別調書及び理由書（翌債）'!$B$24:$E$1024,4,0)=0,"〇","×"),"×"))</f>
        <v/>
      </c>
    </row>
    <row r="320" spans="46:48">
      <c r="AT320" s="73" t="str" cm="1">
        <f t="array" ref="AT320">_xlfn.IFS(AA320="","",COUNTIF('箇所別調書及び理由書（翌債）'!B:B,CSV貼り付け!AA320)&gt;0,"〇",COUNTIF('箇所別調書及び理由書（翌債）'!B:B,CSV貼り付け!AA320)=0,"×")</f>
        <v/>
      </c>
      <c r="AU320" s="73" t="str">
        <f>IF(AA320="","",IFERROR(IF(AC320-VLOOKUP($AA320,'箇所別調書及び理由書（翌債）'!$B$24:$E$1024,3,0)=0,"〇","×"),"×"))</f>
        <v/>
      </c>
      <c r="AV320" s="73" t="str">
        <f>IF(AA320="","",IFERROR(IF(AE320-VLOOKUP($AA320,'箇所別調書及び理由書（翌債）'!$B$24:$E$1024,4,0)=0,"〇","×"),"×"))</f>
        <v/>
      </c>
    </row>
    <row r="321" spans="46:48">
      <c r="AT321" s="73" t="str" cm="1">
        <f t="array" ref="AT321">_xlfn.IFS(AA321="","",COUNTIF('箇所別調書及び理由書（翌債）'!B:B,CSV貼り付け!AA321)&gt;0,"〇",COUNTIF('箇所別調書及び理由書（翌債）'!B:B,CSV貼り付け!AA321)=0,"×")</f>
        <v/>
      </c>
      <c r="AU321" s="73" t="str">
        <f>IF(AA321="","",IFERROR(IF(AC321-VLOOKUP($AA321,'箇所別調書及び理由書（翌債）'!$B$24:$E$1024,3,0)=0,"〇","×"),"×"))</f>
        <v/>
      </c>
      <c r="AV321" s="73" t="str">
        <f>IF(AA321="","",IFERROR(IF(AE321-VLOOKUP($AA321,'箇所別調書及び理由書（翌債）'!$B$24:$E$1024,4,0)=0,"〇","×"),"×"))</f>
        <v/>
      </c>
    </row>
    <row r="322" spans="46:48">
      <c r="AT322" s="73" t="str" cm="1">
        <f t="array" ref="AT322">_xlfn.IFS(AA322="","",COUNTIF('箇所別調書及び理由書（翌債）'!B:B,CSV貼り付け!AA322)&gt;0,"〇",COUNTIF('箇所別調書及び理由書（翌債）'!B:B,CSV貼り付け!AA322)=0,"×")</f>
        <v/>
      </c>
      <c r="AU322" s="73" t="str">
        <f>IF(AA322="","",IFERROR(IF(AC322-VLOOKUP($AA322,'箇所別調書及び理由書（翌債）'!$B$24:$E$1024,3,0)=0,"〇","×"),"×"))</f>
        <v/>
      </c>
      <c r="AV322" s="73" t="str">
        <f>IF(AA322="","",IFERROR(IF(AE322-VLOOKUP($AA322,'箇所別調書及び理由書（翌債）'!$B$24:$E$1024,4,0)=0,"〇","×"),"×"))</f>
        <v/>
      </c>
    </row>
    <row r="323" spans="46:48">
      <c r="AT323" s="73" t="str" cm="1">
        <f t="array" ref="AT323">_xlfn.IFS(AA323="","",COUNTIF('箇所別調書及び理由書（翌債）'!B:B,CSV貼り付け!AA323)&gt;0,"〇",COUNTIF('箇所別調書及び理由書（翌債）'!B:B,CSV貼り付け!AA323)=0,"×")</f>
        <v/>
      </c>
      <c r="AU323" s="73" t="str">
        <f>IF(AA323="","",IFERROR(IF(AC323-VLOOKUP($AA323,'箇所別調書及び理由書（翌債）'!$B$24:$E$1024,3,0)=0,"〇","×"),"×"))</f>
        <v/>
      </c>
      <c r="AV323" s="73" t="str">
        <f>IF(AA323="","",IFERROR(IF(AE323-VLOOKUP($AA323,'箇所別調書及び理由書（翌債）'!$B$24:$E$1024,4,0)=0,"〇","×"),"×"))</f>
        <v/>
      </c>
    </row>
    <row r="324" spans="46:48">
      <c r="AT324" s="73" t="str" cm="1">
        <f t="array" ref="AT324">_xlfn.IFS(AA324="","",COUNTIF('箇所別調書及び理由書（翌債）'!B:B,CSV貼り付け!AA324)&gt;0,"〇",COUNTIF('箇所別調書及び理由書（翌債）'!B:B,CSV貼り付け!AA324)=0,"×")</f>
        <v/>
      </c>
      <c r="AU324" s="73" t="str">
        <f>IF(AA324="","",IFERROR(IF(AC324-VLOOKUP($AA324,'箇所別調書及び理由書（翌債）'!$B$24:$E$1024,3,0)=0,"〇","×"),"×"))</f>
        <v/>
      </c>
      <c r="AV324" s="73" t="str">
        <f>IF(AA324="","",IFERROR(IF(AE324-VLOOKUP($AA324,'箇所別調書及び理由書（翌債）'!$B$24:$E$1024,4,0)=0,"〇","×"),"×"))</f>
        <v/>
      </c>
    </row>
    <row r="325" spans="46:48">
      <c r="AT325" s="73" t="str" cm="1">
        <f t="array" ref="AT325">_xlfn.IFS(AA325="","",COUNTIF('箇所別調書及び理由書（翌債）'!B:B,CSV貼り付け!AA325)&gt;0,"〇",COUNTIF('箇所別調書及び理由書（翌債）'!B:B,CSV貼り付け!AA325)=0,"×")</f>
        <v/>
      </c>
      <c r="AU325" s="73" t="str">
        <f>IF(AA325="","",IFERROR(IF(AC325-VLOOKUP($AA325,'箇所別調書及び理由書（翌債）'!$B$24:$E$1024,3,0)=0,"〇","×"),"×"))</f>
        <v/>
      </c>
      <c r="AV325" s="73" t="str">
        <f>IF(AA325="","",IFERROR(IF(AE325-VLOOKUP($AA325,'箇所別調書及び理由書（翌債）'!$B$24:$E$1024,4,0)=0,"〇","×"),"×"))</f>
        <v/>
      </c>
    </row>
    <row r="326" spans="46:48">
      <c r="AT326" s="73" t="str" cm="1">
        <f t="array" ref="AT326">_xlfn.IFS(AA326="","",COUNTIF('箇所別調書及び理由書（翌債）'!B:B,CSV貼り付け!AA326)&gt;0,"〇",COUNTIF('箇所別調書及び理由書（翌債）'!B:B,CSV貼り付け!AA326)=0,"×")</f>
        <v/>
      </c>
      <c r="AU326" s="73" t="str">
        <f>IF(AA326="","",IFERROR(IF(AC326-VLOOKUP($AA326,'箇所別調書及び理由書（翌債）'!$B$24:$E$1024,3,0)=0,"〇","×"),"×"))</f>
        <v/>
      </c>
      <c r="AV326" s="73" t="str">
        <f>IF(AA326="","",IFERROR(IF(AE326-VLOOKUP($AA326,'箇所別調書及び理由書（翌債）'!$B$24:$E$1024,4,0)=0,"〇","×"),"×"))</f>
        <v/>
      </c>
    </row>
    <row r="327" spans="46:48">
      <c r="AT327" s="73" t="str" cm="1">
        <f t="array" ref="AT327">_xlfn.IFS(AA327="","",COUNTIF('箇所別調書及び理由書（翌債）'!B:B,CSV貼り付け!AA327)&gt;0,"〇",COUNTIF('箇所別調書及び理由書（翌債）'!B:B,CSV貼り付け!AA327)=0,"×")</f>
        <v/>
      </c>
      <c r="AU327" s="73" t="str">
        <f>IF(AA327="","",IFERROR(IF(AC327-VLOOKUP($AA327,'箇所別調書及び理由書（翌債）'!$B$24:$E$1024,3,0)=0,"〇","×"),"×"))</f>
        <v/>
      </c>
      <c r="AV327" s="73" t="str">
        <f>IF(AA327="","",IFERROR(IF(AE327-VLOOKUP($AA327,'箇所別調書及び理由書（翌債）'!$B$24:$E$1024,4,0)=0,"〇","×"),"×"))</f>
        <v/>
      </c>
    </row>
    <row r="328" spans="46:48">
      <c r="AT328" s="73" t="str" cm="1">
        <f t="array" ref="AT328">_xlfn.IFS(AA328="","",COUNTIF('箇所別調書及び理由書（翌債）'!B:B,CSV貼り付け!AA328)&gt;0,"〇",COUNTIF('箇所別調書及び理由書（翌債）'!B:B,CSV貼り付け!AA328)=0,"×")</f>
        <v/>
      </c>
      <c r="AU328" s="73" t="str">
        <f>IF(AA328="","",IFERROR(IF(AC328-VLOOKUP($AA328,'箇所別調書及び理由書（翌債）'!$B$24:$E$1024,3,0)=0,"〇","×"),"×"))</f>
        <v/>
      </c>
      <c r="AV328" s="73" t="str">
        <f>IF(AA328="","",IFERROR(IF(AE328-VLOOKUP($AA328,'箇所別調書及び理由書（翌債）'!$B$24:$E$1024,4,0)=0,"〇","×"),"×"))</f>
        <v/>
      </c>
    </row>
    <row r="329" spans="46:48">
      <c r="AT329" s="73" t="str" cm="1">
        <f t="array" ref="AT329">_xlfn.IFS(AA329="","",COUNTIF('箇所別調書及び理由書（翌債）'!B:B,CSV貼り付け!AA329)&gt;0,"〇",COUNTIF('箇所別調書及び理由書（翌債）'!B:B,CSV貼り付け!AA329)=0,"×")</f>
        <v/>
      </c>
      <c r="AU329" s="73" t="str">
        <f>IF(AA329="","",IFERROR(IF(AC329-VLOOKUP($AA329,'箇所別調書及び理由書（翌債）'!$B$24:$E$1024,3,0)=0,"〇","×"),"×"))</f>
        <v/>
      </c>
      <c r="AV329" s="73" t="str">
        <f>IF(AA329="","",IFERROR(IF(AE329-VLOOKUP($AA329,'箇所別調書及び理由書（翌債）'!$B$24:$E$1024,4,0)=0,"〇","×"),"×"))</f>
        <v/>
      </c>
    </row>
    <row r="330" spans="46:48">
      <c r="AT330" s="73" t="str" cm="1">
        <f t="array" ref="AT330">_xlfn.IFS(AA330="","",COUNTIF('箇所別調書及び理由書（翌債）'!B:B,CSV貼り付け!AA330)&gt;0,"〇",COUNTIF('箇所別調書及び理由書（翌債）'!B:B,CSV貼り付け!AA330)=0,"×")</f>
        <v/>
      </c>
      <c r="AU330" s="73" t="str">
        <f>IF(AA330="","",IFERROR(IF(AC330-VLOOKUP($AA330,'箇所別調書及び理由書（翌債）'!$B$24:$E$1024,3,0)=0,"〇","×"),"×"))</f>
        <v/>
      </c>
      <c r="AV330" s="73" t="str">
        <f>IF(AA330="","",IFERROR(IF(AE330-VLOOKUP($AA330,'箇所別調書及び理由書（翌債）'!$B$24:$E$1024,4,0)=0,"〇","×"),"×"))</f>
        <v/>
      </c>
    </row>
    <row r="331" spans="46:48">
      <c r="AT331" s="73" t="str" cm="1">
        <f t="array" ref="AT331">_xlfn.IFS(AA331="","",COUNTIF('箇所別調書及び理由書（翌債）'!B:B,CSV貼り付け!AA331)&gt;0,"〇",COUNTIF('箇所別調書及び理由書（翌債）'!B:B,CSV貼り付け!AA331)=0,"×")</f>
        <v/>
      </c>
      <c r="AU331" s="73" t="str">
        <f>IF(AA331="","",IFERROR(IF(AC331-VLOOKUP($AA331,'箇所別調書及び理由書（翌債）'!$B$24:$E$1024,3,0)=0,"〇","×"),"×"))</f>
        <v/>
      </c>
      <c r="AV331" s="73" t="str">
        <f>IF(AA331="","",IFERROR(IF(AE331-VLOOKUP($AA331,'箇所別調書及び理由書（翌債）'!$B$24:$E$1024,4,0)=0,"〇","×"),"×"))</f>
        <v/>
      </c>
    </row>
    <row r="332" spans="46:48">
      <c r="AT332" s="73" t="str" cm="1">
        <f t="array" ref="AT332">_xlfn.IFS(AA332="","",COUNTIF('箇所別調書及び理由書（翌債）'!B:B,CSV貼り付け!AA332)&gt;0,"〇",COUNTIF('箇所別調書及び理由書（翌債）'!B:B,CSV貼り付け!AA332)=0,"×")</f>
        <v/>
      </c>
      <c r="AU332" s="73" t="str">
        <f>IF(AA332="","",IFERROR(IF(AC332-VLOOKUP($AA332,'箇所別調書及び理由書（翌債）'!$B$24:$E$1024,3,0)=0,"〇","×"),"×"))</f>
        <v/>
      </c>
      <c r="AV332" s="73" t="str">
        <f>IF(AA332="","",IFERROR(IF(AE332-VLOOKUP($AA332,'箇所別調書及び理由書（翌債）'!$B$24:$E$1024,4,0)=0,"〇","×"),"×"))</f>
        <v/>
      </c>
    </row>
    <row r="333" spans="46:48">
      <c r="AT333" s="73" t="str" cm="1">
        <f t="array" ref="AT333">_xlfn.IFS(AA333="","",COUNTIF('箇所別調書及び理由書（翌債）'!B:B,CSV貼り付け!AA333)&gt;0,"〇",COUNTIF('箇所別調書及び理由書（翌債）'!B:B,CSV貼り付け!AA333)=0,"×")</f>
        <v/>
      </c>
      <c r="AU333" s="73" t="str">
        <f>IF(AA333="","",IFERROR(IF(AC333-VLOOKUP($AA333,'箇所別調書及び理由書（翌債）'!$B$24:$E$1024,3,0)=0,"〇","×"),"×"))</f>
        <v/>
      </c>
      <c r="AV333" s="73" t="str">
        <f>IF(AA333="","",IFERROR(IF(AE333-VLOOKUP($AA333,'箇所別調書及び理由書（翌債）'!$B$24:$E$1024,4,0)=0,"〇","×"),"×"))</f>
        <v/>
      </c>
    </row>
    <row r="334" spans="46:48">
      <c r="AT334" s="73" t="str" cm="1">
        <f t="array" ref="AT334">_xlfn.IFS(AA334="","",COUNTIF('箇所別調書及び理由書（翌債）'!B:B,CSV貼り付け!AA334)&gt;0,"〇",COUNTIF('箇所別調書及び理由書（翌債）'!B:B,CSV貼り付け!AA334)=0,"×")</f>
        <v/>
      </c>
      <c r="AU334" s="73" t="str">
        <f>IF(AA334="","",IFERROR(IF(AC334-VLOOKUP($AA334,'箇所別調書及び理由書（翌債）'!$B$24:$E$1024,3,0)=0,"〇","×"),"×"))</f>
        <v/>
      </c>
      <c r="AV334" s="73" t="str">
        <f>IF(AA334="","",IFERROR(IF(AE334-VLOOKUP($AA334,'箇所別調書及び理由書（翌債）'!$B$24:$E$1024,4,0)=0,"〇","×"),"×"))</f>
        <v/>
      </c>
    </row>
    <row r="335" spans="46:48">
      <c r="AT335" s="73" t="str" cm="1">
        <f t="array" ref="AT335">_xlfn.IFS(AA335="","",COUNTIF('箇所別調書及び理由書（翌債）'!B:B,CSV貼り付け!AA335)&gt;0,"〇",COUNTIF('箇所別調書及び理由書（翌債）'!B:B,CSV貼り付け!AA335)=0,"×")</f>
        <v/>
      </c>
      <c r="AU335" s="73" t="str">
        <f>IF(AA335="","",IFERROR(IF(AC335-VLOOKUP($AA335,'箇所別調書及び理由書（翌債）'!$B$24:$E$1024,3,0)=0,"〇","×"),"×"))</f>
        <v/>
      </c>
      <c r="AV335" s="73" t="str">
        <f>IF(AA335="","",IFERROR(IF(AE335-VLOOKUP($AA335,'箇所別調書及び理由書（翌債）'!$B$24:$E$1024,4,0)=0,"〇","×"),"×"))</f>
        <v/>
      </c>
    </row>
    <row r="336" spans="46:48">
      <c r="AT336" s="73" t="str" cm="1">
        <f t="array" ref="AT336">_xlfn.IFS(AA336="","",COUNTIF('箇所別調書及び理由書（翌債）'!B:B,CSV貼り付け!AA336)&gt;0,"〇",COUNTIF('箇所別調書及び理由書（翌債）'!B:B,CSV貼り付け!AA336)=0,"×")</f>
        <v/>
      </c>
      <c r="AU336" s="73" t="str">
        <f>IF(AA336="","",IFERROR(IF(AC336-VLOOKUP($AA336,'箇所別調書及び理由書（翌債）'!$B$24:$E$1024,3,0)=0,"〇","×"),"×"))</f>
        <v/>
      </c>
      <c r="AV336" s="73" t="str">
        <f>IF(AA336="","",IFERROR(IF(AE336-VLOOKUP($AA336,'箇所別調書及び理由書（翌債）'!$B$24:$E$1024,4,0)=0,"〇","×"),"×"))</f>
        <v/>
      </c>
    </row>
    <row r="337" spans="46:48">
      <c r="AT337" s="73" t="str" cm="1">
        <f t="array" ref="AT337">_xlfn.IFS(AA337="","",COUNTIF('箇所別調書及び理由書（翌債）'!B:B,CSV貼り付け!AA337)&gt;0,"〇",COUNTIF('箇所別調書及び理由書（翌債）'!B:B,CSV貼り付け!AA337)=0,"×")</f>
        <v/>
      </c>
      <c r="AU337" s="73" t="str">
        <f>IF(AA337="","",IFERROR(IF(AC337-VLOOKUP($AA337,'箇所別調書及び理由書（翌債）'!$B$24:$E$1024,3,0)=0,"〇","×"),"×"))</f>
        <v/>
      </c>
      <c r="AV337" s="73" t="str">
        <f>IF(AA337="","",IFERROR(IF(AE337-VLOOKUP($AA337,'箇所別調書及び理由書（翌債）'!$B$24:$E$1024,4,0)=0,"〇","×"),"×"))</f>
        <v/>
      </c>
    </row>
    <row r="338" spans="46:48">
      <c r="AT338" s="73" t="str" cm="1">
        <f t="array" ref="AT338">_xlfn.IFS(AA338="","",COUNTIF('箇所別調書及び理由書（翌債）'!B:B,CSV貼り付け!AA338)&gt;0,"〇",COUNTIF('箇所別調書及び理由書（翌債）'!B:B,CSV貼り付け!AA338)=0,"×")</f>
        <v/>
      </c>
      <c r="AU338" s="73" t="str">
        <f>IF(AA338="","",IFERROR(IF(AC338-VLOOKUP($AA338,'箇所別調書及び理由書（翌債）'!$B$24:$E$1024,3,0)=0,"〇","×"),"×"))</f>
        <v/>
      </c>
      <c r="AV338" s="73" t="str">
        <f>IF(AA338="","",IFERROR(IF(AE338-VLOOKUP($AA338,'箇所別調書及び理由書（翌債）'!$B$24:$E$1024,4,0)=0,"〇","×"),"×"))</f>
        <v/>
      </c>
    </row>
    <row r="339" spans="46:48">
      <c r="AT339" s="73" t="str" cm="1">
        <f t="array" ref="AT339">_xlfn.IFS(AA339="","",COUNTIF('箇所別調書及び理由書（翌債）'!B:B,CSV貼り付け!AA339)&gt;0,"〇",COUNTIF('箇所別調書及び理由書（翌債）'!B:B,CSV貼り付け!AA339)=0,"×")</f>
        <v/>
      </c>
      <c r="AU339" s="73" t="str">
        <f>IF(AA339="","",IFERROR(IF(AC339-VLOOKUP($AA339,'箇所別調書及び理由書（翌債）'!$B$24:$E$1024,3,0)=0,"〇","×"),"×"))</f>
        <v/>
      </c>
      <c r="AV339" s="73" t="str">
        <f>IF(AA339="","",IFERROR(IF(AE339-VLOOKUP($AA339,'箇所別調書及び理由書（翌債）'!$B$24:$E$1024,4,0)=0,"〇","×"),"×"))</f>
        <v/>
      </c>
    </row>
    <row r="340" spans="46:48">
      <c r="AT340" s="73" t="str" cm="1">
        <f t="array" ref="AT340">_xlfn.IFS(AA340="","",COUNTIF('箇所別調書及び理由書（翌債）'!B:B,CSV貼り付け!AA340)&gt;0,"〇",COUNTIF('箇所別調書及び理由書（翌債）'!B:B,CSV貼り付け!AA340)=0,"×")</f>
        <v/>
      </c>
      <c r="AU340" s="73" t="str">
        <f>IF(AA340="","",IFERROR(IF(AC340-VLOOKUP($AA340,'箇所別調書及び理由書（翌債）'!$B$24:$E$1024,3,0)=0,"〇","×"),"×"))</f>
        <v/>
      </c>
      <c r="AV340" s="73" t="str">
        <f>IF(AA340="","",IFERROR(IF(AE340-VLOOKUP($AA340,'箇所別調書及び理由書（翌債）'!$B$24:$E$1024,4,0)=0,"〇","×"),"×"))</f>
        <v/>
      </c>
    </row>
    <row r="341" spans="46:48">
      <c r="AT341" s="73" t="str" cm="1">
        <f t="array" ref="AT341">_xlfn.IFS(AA341="","",COUNTIF('箇所別調書及び理由書（翌債）'!B:B,CSV貼り付け!AA341)&gt;0,"〇",COUNTIF('箇所別調書及び理由書（翌債）'!B:B,CSV貼り付け!AA341)=0,"×")</f>
        <v/>
      </c>
      <c r="AU341" s="73" t="str">
        <f>IF(AA341="","",IFERROR(IF(AC341-VLOOKUP($AA341,'箇所別調書及び理由書（翌債）'!$B$24:$E$1024,3,0)=0,"〇","×"),"×"))</f>
        <v/>
      </c>
      <c r="AV341" s="73" t="str">
        <f>IF(AA341="","",IFERROR(IF(AE341-VLOOKUP($AA341,'箇所別調書及び理由書（翌債）'!$B$24:$E$1024,4,0)=0,"〇","×"),"×"))</f>
        <v/>
      </c>
    </row>
    <row r="342" spans="46:48">
      <c r="AT342" s="73" t="str" cm="1">
        <f t="array" ref="AT342">_xlfn.IFS(AA342="","",COUNTIF('箇所別調書及び理由書（翌債）'!B:B,CSV貼り付け!AA342)&gt;0,"〇",COUNTIF('箇所別調書及び理由書（翌債）'!B:B,CSV貼り付け!AA342)=0,"×")</f>
        <v/>
      </c>
      <c r="AU342" s="73" t="str">
        <f>IF(AA342="","",IFERROR(IF(AC342-VLOOKUP($AA342,'箇所別調書及び理由書（翌債）'!$B$24:$E$1024,3,0)=0,"〇","×"),"×"))</f>
        <v/>
      </c>
      <c r="AV342" s="73" t="str">
        <f>IF(AA342="","",IFERROR(IF(AE342-VLOOKUP($AA342,'箇所別調書及び理由書（翌債）'!$B$24:$E$1024,4,0)=0,"〇","×"),"×"))</f>
        <v/>
      </c>
    </row>
    <row r="343" spans="46:48">
      <c r="AT343" s="73" t="str" cm="1">
        <f t="array" ref="AT343">_xlfn.IFS(AA343="","",COUNTIF('箇所別調書及び理由書（翌債）'!B:B,CSV貼り付け!AA343)&gt;0,"〇",COUNTIF('箇所別調書及び理由書（翌債）'!B:B,CSV貼り付け!AA343)=0,"×")</f>
        <v/>
      </c>
      <c r="AU343" s="73" t="str">
        <f>IF(AA343="","",IFERROR(IF(AC343-VLOOKUP($AA343,'箇所別調書及び理由書（翌債）'!$B$24:$E$1024,3,0)=0,"〇","×"),"×"))</f>
        <v/>
      </c>
      <c r="AV343" s="73" t="str">
        <f>IF(AA343="","",IFERROR(IF(AE343-VLOOKUP($AA343,'箇所別調書及び理由書（翌債）'!$B$24:$E$1024,4,0)=0,"〇","×"),"×"))</f>
        <v/>
      </c>
    </row>
    <row r="344" spans="46:48">
      <c r="AT344" s="73" t="str" cm="1">
        <f t="array" ref="AT344">_xlfn.IFS(AA344="","",COUNTIF('箇所別調書及び理由書（翌債）'!B:B,CSV貼り付け!AA344)&gt;0,"〇",COUNTIF('箇所別調書及び理由書（翌債）'!B:B,CSV貼り付け!AA344)=0,"×")</f>
        <v/>
      </c>
      <c r="AU344" s="73" t="str">
        <f>IF(AA344="","",IFERROR(IF(AC344-VLOOKUP($AA344,'箇所別調書及び理由書（翌債）'!$B$24:$E$1024,3,0)=0,"〇","×"),"×"))</f>
        <v/>
      </c>
      <c r="AV344" s="73" t="str">
        <f>IF(AA344="","",IFERROR(IF(AE344-VLOOKUP($AA344,'箇所別調書及び理由書（翌債）'!$B$24:$E$1024,4,0)=0,"〇","×"),"×"))</f>
        <v/>
      </c>
    </row>
    <row r="345" spans="46:48">
      <c r="AT345" s="73" t="str" cm="1">
        <f t="array" ref="AT345">_xlfn.IFS(AA345="","",COUNTIF('箇所別調書及び理由書（翌債）'!B:B,CSV貼り付け!AA345)&gt;0,"〇",COUNTIF('箇所別調書及び理由書（翌債）'!B:B,CSV貼り付け!AA345)=0,"×")</f>
        <v/>
      </c>
      <c r="AU345" s="73" t="str">
        <f>IF(AA345="","",IFERROR(IF(AC345-VLOOKUP($AA345,'箇所別調書及び理由書（翌債）'!$B$24:$E$1024,3,0)=0,"〇","×"),"×"))</f>
        <v/>
      </c>
      <c r="AV345" s="73" t="str">
        <f>IF(AA345="","",IFERROR(IF(AE345-VLOOKUP($AA345,'箇所別調書及び理由書（翌債）'!$B$24:$E$1024,4,0)=0,"〇","×"),"×"))</f>
        <v/>
      </c>
    </row>
    <row r="346" spans="46:48">
      <c r="AT346" s="73" t="str" cm="1">
        <f t="array" ref="AT346">_xlfn.IFS(AA346="","",COUNTIF('箇所別調書及び理由書（翌債）'!B:B,CSV貼り付け!AA346)&gt;0,"〇",COUNTIF('箇所別調書及び理由書（翌債）'!B:B,CSV貼り付け!AA346)=0,"×")</f>
        <v/>
      </c>
      <c r="AU346" s="73" t="str">
        <f>IF(AA346="","",IFERROR(IF(AC346-VLOOKUP($AA346,'箇所別調書及び理由書（翌債）'!$B$24:$E$1024,3,0)=0,"〇","×"),"×"))</f>
        <v/>
      </c>
      <c r="AV346" s="73" t="str">
        <f>IF(AA346="","",IFERROR(IF(AE346-VLOOKUP($AA346,'箇所別調書及び理由書（翌債）'!$B$24:$E$1024,4,0)=0,"〇","×"),"×"))</f>
        <v/>
      </c>
    </row>
    <row r="347" spans="46:48">
      <c r="AT347" s="73" t="str" cm="1">
        <f t="array" ref="AT347">_xlfn.IFS(AA347="","",COUNTIF('箇所別調書及び理由書（翌債）'!B:B,CSV貼り付け!AA347)&gt;0,"〇",COUNTIF('箇所別調書及び理由書（翌債）'!B:B,CSV貼り付け!AA347)=0,"×")</f>
        <v/>
      </c>
      <c r="AU347" s="73" t="str">
        <f>IF(AA347="","",IFERROR(IF(AC347-VLOOKUP($AA347,'箇所別調書及び理由書（翌債）'!$B$24:$E$1024,3,0)=0,"〇","×"),"×"))</f>
        <v/>
      </c>
      <c r="AV347" s="73" t="str">
        <f>IF(AA347="","",IFERROR(IF(AE347-VLOOKUP($AA347,'箇所別調書及び理由書（翌債）'!$B$24:$E$1024,4,0)=0,"〇","×"),"×"))</f>
        <v/>
      </c>
    </row>
    <row r="348" spans="46:48">
      <c r="AT348" s="73" t="str" cm="1">
        <f t="array" ref="AT348">_xlfn.IFS(AA348="","",COUNTIF('箇所別調書及び理由書（翌債）'!B:B,CSV貼り付け!AA348)&gt;0,"〇",COUNTIF('箇所別調書及び理由書（翌債）'!B:B,CSV貼り付け!AA348)=0,"×")</f>
        <v/>
      </c>
      <c r="AU348" s="73" t="str">
        <f>IF(AA348="","",IFERROR(IF(AC348-VLOOKUP($AA348,'箇所別調書及び理由書（翌債）'!$B$24:$E$1024,3,0)=0,"〇","×"),"×"))</f>
        <v/>
      </c>
      <c r="AV348" s="73" t="str">
        <f>IF(AA348="","",IFERROR(IF(AE348-VLOOKUP($AA348,'箇所別調書及び理由書（翌債）'!$B$24:$E$1024,4,0)=0,"〇","×"),"×"))</f>
        <v/>
      </c>
    </row>
    <row r="349" spans="46:48">
      <c r="AT349" s="73" t="str" cm="1">
        <f t="array" ref="AT349">_xlfn.IFS(AA349="","",COUNTIF('箇所別調書及び理由書（翌債）'!B:B,CSV貼り付け!AA349)&gt;0,"〇",COUNTIF('箇所別調書及び理由書（翌債）'!B:B,CSV貼り付け!AA349)=0,"×")</f>
        <v/>
      </c>
      <c r="AU349" s="73" t="str">
        <f>IF(AA349="","",IFERROR(IF(AC349-VLOOKUP($AA349,'箇所別調書及び理由書（翌債）'!$B$24:$E$1024,3,0)=0,"〇","×"),"×"))</f>
        <v/>
      </c>
      <c r="AV349" s="73" t="str">
        <f>IF(AA349="","",IFERROR(IF(AE349-VLOOKUP($AA349,'箇所別調書及び理由書（翌債）'!$B$24:$E$1024,4,0)=0,"〇","×"),"×"))</f>
        <v/>
      </c>
    </row>
    <row r="350" spans="46:48">
      <c r="AT350" s="73" t="str" cm="1">
        <f t="array" ref="AT350">_xlfn.IFS(AA350="","",COUNTIF('箇所別調書及び理由書（翌債）'!B:B,CSV貼り付け!AA350)&gt;0,"〇",COUNTIF('箇所別調書及び理由書（翌債）'!B:B,CSV貼り付け!AA350)=0,"×")</f>
        <v/>
      </c>
      <c r="AU350" s="73" t="str">
        <f>IF(AA350="","",IFERROR(IF(AC350-VLOOKUP($AA350,'箇所別調書及び理由書（翌債）'!$B$24:$E$1024,3,0)=0,"〇","×"),"×"))</f>
        <v/>
      </c>
      <c r="AV350" s="73" t="str">
        <f>IF(AA350="","",IFERROR(IF(AE350-VLOOKUP($AA350,'箇所別調書及び理由書（翌債）'!$B$24:$E$1024,4,0)=0,"〇","×"),"×"))</f>
        <v/>
      </c>
    </row>
    <row r="351" spans="46:48">
      <c r="AT351" s="73" t="str" cm="1">
        <f t="array" ref="AT351">_xlfn.IFS(AA351="","",COUNTIF('箇所別調書及び理由書（翌債）'!B:B,CSV貼り付け!AA351)&gt;0,"〇",COUNTIF('箇所別調書及び理由書（翌債）'!B:B,CSV貼り付け!AA351)=0,"×")</f>
        <v/>
      </c>
      <c r="AU351" s="73" t="str">
        <f>IF(AA351="","",IFERROR(IF(AC351-VLOOKUP($AA351,'箇所別調書及び理由書（翌債）'!$B$24:$E$1024,3,0)=0,"〇","×"),"×"))</f>
        <v/>
      </c>
      <c r="AV351" s="73" t="str">
        <f>IF(AA351="","",IFERROR(IF(AE351-VLOOKUP($AA351,'箇所別調書及び理由書（翌債）'!$B$24:$E$1024,4,0)=0,"〇","×"),"×"))</f>
        <v/>
      </c>
    </row>
    <row r="352" spans="46:48">
      <c r="AT352" s="73" t="str" cm="1">
        <f t="array" ref="AT352">_xlfn.IFS(AA352="","",COUNTIF('箇所別調書及び理由書（翌債）'!B:B,CSV貼り付け!AA352)&gt;0,"〇",COUNTIF('箇所別調書及び理由書（翌債）'!B:B,CSV貼り付け!AA352)=0,"×")</f>
        <v/>
      </c>
      <c r="AU352" s="73" t="str">
        <f>IF(AA352="","",IFERROR(IF(AC352-VLOOKUP($AA352,'箇所別調書及び理由書（翌債）'!$B$24:$E$1024,3,0)=0,"〇","×"),"×"))</f>
        <v/>
      </c>
      <c r="AV352" s="73" t="str">
        <f>IF(AA352="","",IFERROR(IF(AE352-VLOOKUP($AA352,'箇所別調書及び理由書（翌債）'!$B$24:$E$1024,4,0)=0,"〇","×"),"×"))</f>
        <v/>
      </c>
    </row>
    <row r="353" spans="46:48">
      <c r="AT353" s="73" t="str" cm="1">
        <f t="array" ref="AT353">_xlfn.IFS(AA353="","",COUNTIF('箇所別調書及び理由書（翌債）'!B:B,CSV貼り付け!AA353)&gt;0,"〇",COUNTIF('箇所別調書及び理由書（翌債）'!B:B,CSV貼り付け!AA353)=0,"×")</f>
        <v/>
      </c>
      <c r="AU353" s="73" t="str">
        <f>IF(AA353="","",IFERROR(IF(AC353-VLOOKUP($AA353,'箇所別調書及び理由書（翌債）'!$B$24:$E$1024,3,0)=0,"〇","×"),"×"))</f>
        <v/>
      </c>
      <c r="AV353" s="73" t="str">
        <f>IF(AA353="","",IFERROR(IF(AE353-VLOOKUP($AA353,'箇所別調書及び理由書（翌債）'!$B$24:$E$1024,4,0)=0,"〇","×"),"×"))</f>
        <v/>
      </c>
    </row>
    <row r="354" spans="46:48">
      <c r="AT354" s="73" t="str" cm="1">
        <f t="array" ref="AT354">_xlfn.IFS(AA354="","",COUNTIF('箇所別調書及び理由書（翌債）'!B:B,CSV貼り付け!AA354)&gt;0,"〇",COUNTIF('箇所別調書及び理由書（翌債）'!B:B,CSV貼り付け!AA354)=0,"×")</f>
        <v/>
      </c>
      <c r="AU354" s="73" t="str">
        <f>IF(AA354="","",IFERROR(IF(AC354-VLOOKUP($AA354,'箇所別調書及び理由書（翌債）'!$B$24:$E$1024,3,0)=0,"〇","×"),"×"))</f>
        <v/>
      </c>
      <c r="AV354" s="73" t="str">
        <f>IF(AA354="","",IFERROR(IF(AE354-VLOOKUP($AA354,'箇所別調書及び理由書（翌債）'!$B$24:$E$1024,4,0)=0,"〇","×"),"×"))</f>
        <v/>
      </c>
    </row>
    <row r="355" spans="46:48">
      <c r="AT355" s="73" t="str" cm="1">
        <f t="array" ref="AT355">_xlfn.IFS(AA355="","",COUNTIF('箇所別調書及び理由書（翌債）'!B:B,CSV貼り付け!AA355)&gt;0,"〇",COUNTIF('箇所別調書及び理由書（翌債）'!B:B,CSV貼り付け!AA355)=0,"×")</f>
        <v/>
      </c>
      <c r="AU355" s="73" t="str">
        <f>IF(AA355="","",IFERROR(IF(AC355-VLOOKUP($AA355,'箇所別調書及び理由書（翌債）'!$B$24:$E$1024,3,0)=0,"〇","×"),"×"))</f>
        <v/>
      </c>
      <c r="AV355" s="73" t="str">
        <f>IF(AA355="","",IFERROR(IF(AE355-VLOOKUP($AA355,'箇所別調書及び理由書（翌債）'!$B$24:$E$1024,4,0)=0,"〇","×"),"×"))</f>
        <v/>
      </c>
    </row>
    <row r="356" spans="46:48">
      <c r="AT356" s="73" t="str" cm="1">
        <f t="array" ref="AT356">_xlfn.IFS(AA356="","",COUNTIF('箇所別調書及び理由書（翌債）'!B:B,CSV貼り付け!AA356)&gt;0,"〇",COUNTIF('箇所別調書及び理由書（翌債）'!B:B,CSV貼り付け!AA356)=0,"×")</f>
        <v/>
      </c>
      <c r="AU356" s="73" t="str">
        <f>IF(AA356="","",IFERROR(IF(AC356-VLOOKUP($AA356,'箇所別調書及び理由書（翌債）'!$B$24:$E$1024,3,0)=0,"〇","×"),"×"))</f>
        <v/>
      </c>
      <c r="AV356" s="73" t="str">
        <f>IF(AA356="","",IFERROR(IF(AE356-VLOOKUP($AA356,'箇所別調書及び理由書（翌債）'!$B$24:$E$1024,4,0)=0,"〇","×"),"×"))</f>
        <v/>
      </c>
    </row>
    <row r="357" spans="46:48">
      <c r="AT357" s="73" t="str" cm="1">
        <f t="array" ref="AT357">_xlfn.IFS(AA357="","",COUNTIF('箇所別調書及び理由書（翌債）'!B:B,CSV貼り付け!AA357)&gt;0,"〇",COUNTIF('箇所別調書及び理由書（翌債）'!B:B,CSV貼り付け!AA357)=0,"×")</f>
        <v/>
      </c>
      <c r="AU357" s="73" t="str">
        <f>IF(AA357="","",IFERROR(IF(AC357-VLOOKUP($AA357,'箇所別調書及び理由書（翌債）'!$B$24:$E$1024,3,0)=0,"〇","×"),"×"))</f>
        <v/>
      </c>
      <c r="AV357" s="73" t="str">
        <f>IF(AA357="","",IFERROR(IF(AE357-VLOOKUP($AA357,'箇所別調書及び理由書（翌債）'!$B$24:$E$1024,4,0)=0,"〇","×"),"×"))</f>
        <v/>
      </c>
    </row>
    <row r="358" spans="46:48">
      <c r="AT358" s="73" t="str" cm="1">
        <f t="array" ref="AT358">_xlfn.IFS(AA358="","",COUNTIF('箇所別調書及び理由書（翌債）'!B:B,CSV貼り付け!AA358)&gt;0,"〇",COUNTIF('箇所別調書及び理由書（翌債）'!B:B,CSV貼り付け!AA358)=0,"×")</f>
        <v/>
      </c>
      <c r="AU358" s="73" t="str">
        <f>IF(AA358="","",IFERROR(IF(AC358-VLOOKUP($AA358,'箇所別調書及び理由書（翌債）'!$B$24:$E$1024,3,0)=0,"〇","×"),"×"))</f>
        <v/>
      </c>
      <c r="AV358" s="73" t="str">
        <f>IF(AA358="","",IFERROR(IF(AE358-VLOOKUP($AA358,'箇所別調書及び理由書（翌債）'!$B$24:$E$1024,4,0)=0,"〇","×"),"×"))</f>
        <v/>
      </c>
    </row>
    <row r="359" spans="46:48">
      <c r="AT359" s="73" t="str" cm="1">
        <f t="array" ref="AT359">_xlfn.IFS(AA359="","",COUNTIF('箇所別調書及び理由書（翌債）'!B:B,CSV貼り付け!AA359)&gt;0,"〇",COUNTIF('箇所別調書及び理由書（翌債）'!B:B,CSV貼り付け!AA359)=0,"×")</f>
        <v/>
      </c>
      <c r="AU359" s="73" t="str">
        <f>IF(AA359="","",IFERROR(IF(AC359-VLOOKUP($AA359,'箇所別調書及び理由書（翌債）'!$B$24:$E$1024,3,0)=0,"〇","×"),"×"))</f>
        <v/>
      </c>
      <c r="AV359" s="73" t="str">
        <f>IF(AA359="","",IFERROR(IF(AE359-VLOOKUP($AA359,'箇所別調書及び理由書（翌債）'!$B$24:$E$1024,4,0)=0,"〇","×"),"×"))</f>
        <v/>
      </c>
    </row>
    <row r="360" spans="46:48">
      <c r="AT360" s="73" t="str" cm="1">
        <f t="array" ref="AT360">_xlfn.IFS(AA360="","",COUNTIF('箇所別調書及び理由書（翌債）'!B:B,CSV貼り付け!AA360)&gt;0,"〇",COUNTIF('箇所別調書及び理由書（翌債）'!B:B,CSV貼り付け!AA360)=0,"×")</f>
        <v/>
      </c>
      <c r="AU360" s="73" t="str">
        <f>IF(AA360="","",IFERROR(IF(AC360-VLOOKUP($AA360,'箇所別調書及び理由書（翌債）'!$B$24:$E$1024,3,0)=0,"〇","×"),"×"))</f>
        <v/>
      </c>
      <c r="AV360" s="73" t="str">
        <f>IF(AA360="","",IFERROR(IF(AE360-VLOOKUP($AA360,'箇所別調書及び理由書（翌債）'!$B$24:$E$1024,4,0)=0,"〇","×"),"×"))</f>
        <v/>
      </c>
    </row>
    <row r="361" spans="46:48">
      <c r="AT361" s="73" t="str" cm="1">
        <f t="array" ref="AT361">_xlfn.IFS(AA361="","",COUNTIF('箇所別調書及び理由書（翌債）'!B:B,CSV貼り付け!AA361)&gt;0,"〇",COUNTIF('箇所別調書及び理由書（翌債）'!B:B,CSV貼り付け!AA361)=0,"×")</f>
        <v/>
      </c>
      <c r="AU361" s="73" t="str">
        <f>IF(AA361="","",IFERROR(IF(AC361-VLOOKUP($AA361,'箇所別調書及び理由書（翌債）'!$B$24:$E$1024,3,0)=0,"〇","×"),"×"))</f>
        <v/>
      </c>
      <c r="AV361" s="73" t="str">
        <f>IF(AA361="","",IFERROR(IF(AE361-VLOOKUP($AA361,'箇所別調書及び理由書（翌債）'!$B$24:$E$1024,4,0)=0,"〇","×"),"×"))</f>
        <v/>
      </c>
    </row>
    <row r="362" spans="46:48">
      <c r="AT362" s="73" t="str" cm="1">
        <f t="array" ref="AT362">_xlfn.IFS(AA362="","",COUNTIF('箇所別調書及び理由書（翌債）'!B:B,CSV貼り付け!AA362)&gt;0,"〇",COUNTIF('箇所別調書及び理由書（翌債）'!B:B,CSV貼り付け!AA362)=0,"×")</f>
        <v/>
      </c>
      <c r="AU362" s="73" t="str">
        <f>IF(AA362="","",IFERROR(IF(AC362-VLOOKUP($AA362,'箇所別調書及び理由書（翌債）'!$B$24:$E$1024,3,0)=0,"〇","×"),"×"))</f>
        <v/>
      </c>
      <c r="AV362" s="73" t="str">
        <f>IF(AA362="","",IFERROR(IF(AE362-VLOOKUP($AA362,'箇所別調書及び理由書（翌債）'!$B$24:$E$1024,4,0)=0,"〇","×"),"×"))</f>
        <v/>
      </c>
    </row>
    <row r="363" spans="46:48">
      <c r="AT363" s="73" t="str" cm="1">
        <f t="array" ref="AT363">_xlfn.IFS(AA363="","",COUNTIF('箇所別調書及び理由書（翌債）'!B:B,CSV貼り付け!AA363)&gt;0,"〇",COUNTIF('箇所別調書及び理由書（翌債）'!B:B,CSV貼り付け!AA363)=0,"×")</f>
        <v/>
      </c>
      <c r="AU363" s="73" t="str">
        <f>IF(AA363="","",IFERROR(IF(AC363-VLOOKUP($AA363,'箇所別調書及び理由書（翌債）'!$B$24:$E$1024,3,0)=0,"〇","×"),"×"))</f>
        <v/>
      </c>
      <c r="AV363" s="73" t="str">
        <f>IF(AA363="","",IFERROR(IF(AE363-VLOOKUP($AA363,'箇所別調書及び理由書（翌債）'!$B$24:$E$1024,4,0)=0,"〇","×"),"×"))</f>
        <v/>
      </c>
    </row>
    <row r="364" spans="46:48">
      <c r="AT364" s="73" t="str" cm="1">
        <f t="array" ref="AT364">_xlfn.IFS(AA364="","",COUNTIF('箇所別調書及び理由書（翌債）'!B:B,CSV貼り付け!AA364)&gt;0,"〇",COUNTIF('箇所別調書及び理由書（翌債）'!B:B,CSV貼り付け!AA364)=0,"×")</f>
        <v/>
      </c>
      <c r="AU364" s="73" t="str">
        <f>IF(AA364="","",IFERROR(IF(AC364-VLOOKUP($AA364,'箇所別調書及び理由書（翌債）'!$B$24:$E$1024,3,0)=0,"〇","×"),"×"))</f>
        <v/>
      </c>
      <c r="AV364" s="73" t="str">
        <f>IF(AA364="","",IFERROR(IF(AE364-VLOOKUP($AA364,'箇所別調書及び理由書（翌債）'!$B$24:$E$1024,4,0)=0,"〇","×"),"×"))</f>
        <v/>
      </c>
    </row>
    <row r="365" spans="46:48">
      <c r="AT365" s="73" t="str" cm="1">
        <f t="array" ref="AT365">_xlfn.IFS(AA365="","",COUNTIF('箇所別調書及び理由書（翌債）'!B:B,CSV貼り付け!AA365)&gt;0,"〇",COUNTIF('箇所別調書及び理由書（翌債）'!B:B,CSV貼り付け!AA365)=0,"×")</f>
        <v/>
      </c>
      <c r="AU365" s="73" t="str">
        <f>IF(AA365="","",IFERROR(IF(AC365-VLOOKUP($AA365,'箇所別調書及び理由書（翌債）'!$B$24:$E$1024,3,0)=0,"〇","×"),"×"))</f>
        <v/>
      </c>
      <c r="AV365" s="73" t="str">
        <f>IF(AA365="","",IFERROR(IF(AE365-VLOOKUP($AA365,'箇所別調書及び理由書（翌債）'!$B$24:$E$1024,4,0)=0,"〇","×"),"×"))</f>
        <v/>
      </c>
    </row>
    <row r="366" spans="46:48">
      <c r="AT366" s="73" t="str" cm="1">
        <f t="array" ref="AT366">_xlfn.IFS(AA366="","",COUNTIF('箇所別調書及び理由書（翌債）'!B:B,CSV貼り付け!AA366)&gt;0,"〇",COUNTIF('箇所別調書及び理由書（翌債）'!B:B,CSV貼り付け!AA366)=0,"×")</f>
        <v/>
      </c>
      <c r="AU366" s="73" t="str">
        <f>IF(AA366="","",IFERROR(IF(AC366-VLOOKUP($AA366,'箇所別調書及び理由書（翌債）'!$B$24:$E$1024,3,0)=0,"〇","×"),"×"))</f>
        <v/>
      </c>
      <c r="AV366" s="73" t="str">
        <f>IF(AA366="","",IFERROR(IF(AE366-VLOOKUP($AA366,'箇所別調書及び理由書（翌債）'!$B$24:$E$1024,4,0)=0,"〇","×"),"×"))</f>
        <v/>
      </c>
    </row>
    <row r="367" spans="46:48">
      <c r="AT367" s="73" t="str" cm="1">
        <f t="array" ref="AT367">_xlfn.IFS(AA367="","",COUNTIF('箇所別調書及び理由書（翌債）'!B:B,CSV貼り付け!AA367)&gt;0,"〇",COUNTIF('箇所別調書及び理由書（翌債）'!B:B,CSV貼り付け!AA367)=0,"×")</f>
        <v/>
      </c>
      <c r="AU367" s="73" t="str">
        <f>IF(AA367="","",IFERROR(IF(AC367-VLOOKUP($AA367,'箇所別調書及び理由書（翌債）'!$B$24:$E$1024,3,0)=0,"〇","×"),"×"))</f>
        <v/>
      </c>
      <c r="AV367" s="73" t="str">
        <f>IF(AA367="","",IFERROR(IF(AE367-VLOOKUP($AA367,'箇所別調書及び理由書（翌債）'!$B$24:$E$1024,4,0)=0,"〇","×"),"×"))</f>
        <v/>
      </c>
    </row>
    <row r="368" spans="46:48">
      <c r="AT368" s="73" t="str" cm="1">
        <f t="array" ref="AT368">_xlfn.IFS(AA368="","",COUNTIF('箇所別調書及び理由書（翌債）'!B:B,CSV貼り付け!AA368)&gt;0,"〇",COUNTIF('箇所別調書及び理由書（翌債）'!B:B,CSV貼り付け!AA368)=0,"×")</f>
        <v/>
      </c>
      <c r="AU368" s="73" t="str">
        <f>IF(AA368="","",IFERROR(IF(AC368-VLOOKUP($AA368,'箇所別調書及び理由書（翌債）'!$B$24:$E$1024,3,0)=0,"〇","×"),"×"))</f>
        <v/>
      </c>
      <c r="AV368" s="73" t="str">
        <f>IF(AA368="","",IFERROR(IF(AE368-VLOOKUP($AA368,'箇所別調書及び理由書（翌債）'!$B$24:$E$1024,4,0)=0,"〇","×"),"×"))</f>
        <v/>
      </c>
    </row>
    <row r="369" spans="46:48">
      <c r="AT369" s="73" t="str" cm="1">
        <f t="array" ref="AT369">_xlfn.IFS(AA369="","",COUNTIF('箇所別調書及び理由書（翌債）'!B:B,CSV貼り付け!AA369)&gt;0,"〇",COUNTIF('箇所別調書及び理由書（翌債）'!B:B,CSV貼り付け!AA369)=0,"×")</f>
        <v/>
      </c>
      <c r="AU369" s="73" t="str">
        <f>IF(AA369="","",IFERROR(IF(AC369-VLOOKUP($AA369,'箇所別調書及び理由書（翌債）'!$B$24:$E$1024,3,0)=0,"〇","×"),"×"))</f>
        <v/>
      </c>
      <c r="AV369" s="73" t="str">
        <f>IF(AA369="","",IFERROR(IF(AE369-VLOOKUP($AA369,'箇所別調書及び理由書（翌債）'!$B$24:$E$1024,4,0)=0,"〇","×"),"×"))</f>
        <v/>
      </c>
    </row>
    <row r="370" spans="46:48">
      <c r="AT370" s="73" t="str" cm="1">
        <f t="array" ref="AT370">_xlfn.IFS(AA370="","",COUNTIF('箇所別調書及び理由書（翌債）'!B:B,CSV貼り付け!AA370)&gt;0,"〇",COUNTIF('箇所別調書及び理由書（翌債）'!B:B,CSV貼り付け!AA370)=0,"×")</f>
        <v/>
      </c>
      <c r="AU370" s="73" t="str">
        <f>IF(AA370="","",IFERROR(IF(AC370-VLOOKUP($AA370,'箇所別調書及び理由書（翌債）'!$B$24:$E$1024,3,0)=0,"〇","×"),"×"))</f>
        <v/>
      </c>
      <c r="AV370" s="73" t="str">
        <f>IF(AA370="","",IFERROR(IF(AE370-VLOOKUP($AA370,'箇所別調書及び理由書（翌債）'!$B$24:$E$1024,4,0)=0,"〇","×"),"×"))</f>
        <v/>
      </c>
    </row>
    <row r="371" spans="46:48">
      <c r="AT371" s="73" t="str" cm="1">
        <f t="array" ref="AT371">_xlfn.IFS(AA371="","",COUNTIF('箇所別調書及び理由書（翌債）'!B:B,CSV貼り付け!AA371)&gt;0,"〇",COUNTIF('箇所別調書及び理由書（翌債）'!B:B,CSV貼り付け!AA371)=0,"×")</f>
        <v/>
      </c>
      <c r="AU371" s="73" t="str">
        <f>IF(AA371="","",IFERROR(IF(AC371-VLOOKUP($AA371,'箇所別調書及び理由書（翌債）'!$B$24:$E$1024,3,0)=0,"〇","×"),"×"))</f>
        <v/>
      </c>
      <c r="AV371" s="73" t="str">
        <f>IF(AA371="","",IFERROR(IF(AE371-VLOOKUP($AA371,'箇所別調書及び理由書（翌債）'!$B$24:$E$1024,4,0)=0,"〇","×"),"×"))</f>
        <v/>
      </c>
    </row>
    <row r="372" spans="46:48">
      <c r="AT372" s="73" t="str" cm="1">
        <f t="array" ref="AT372">_xlfn.IFS(AA372="","",COUNTIF('箇所別調書及び理由書（翌債）'!B:B,CSV貼り付け!AA372)&gt;0,"〇",COUNTIF('箇所別調書及び理由書（翌債）'!B:B,CSV貼り付け!AA372)=0,"×")</f>
        <v/>
      </c>
      <c r="AU372" s="73" t="str">
        <f>IF(AA372="","",IFERROR(IF(AC372-VLOOKUP($AA372,'箇所別調書及び理由書（翌債）'!$B$24:$E$1024,3,0)=0,"〇","×"),"×"))</f>
        <v/>
      </c>
      <c r="AV372" s="73" t="str">
        <f>IF(AA372="","",IFERROR(IF(AE372-VLOOKUP($AA372,'箇所別調書及び理由書（翌債）'!$B$24:$E$1024,4,0)=0,"〇","×"),"×"))</f>
        <v/>
      </c>
    </row>
    <row r="373" spans="46:48">
      <c r="AT373" s="73" t="str" cm="1">
        <f t="array" ref="AT373">_xlfn.IFS(AA373="","",COUNTIF('箇所別調書及び理由書（翌債）'!B:B,CSV貼り付け!AA373)&gt;0,"〇",COUNTIF('箇所別調書及び理由書（翌債）'!B:B,CSV貼り付け!AA373)=0,"×")</f>
        <v/>
      </c>
      <c r="AU373" s="73" t="str">
        <f>IF(AA373="","",IFERROR(IF(AC373-VLOOKUP($AA373,'箇所別調書及び理由書（翌債）'!$B$24:$E$1024,3,0)=0,"〇","×"),"×"))</f>
        <v/>
      </c>
      <c r="AV373" s="73" t="str">
        <f>IF(AA373="","",IFERROR(IF(AE373-VLOOKUP($AA373,'箇所別調書及び理由書（翌債）'!$B$24:$E$1024,4,0)=0,"〇","×"),"×"))</f>
        <v/>
      </c>
    </row>
    <row r="374" spans="46:48">
      <c r="AT374" s="73" t="str" cm="1">
        <f t="array" ref="AT374">_xlfn.IFS(AA374="","",COUNTIF('箇所別調書及び理由書（翌債）'!B:B,CSV貼り付け!AA374)&gt;0,"〇",COUNTIF('箇所別調書及び理由書（翌債）'!B:B,CSV貼り付け!AA374)=0,"×")</f>
        <v/>
      </c>
      <c r="AU374" s="73" t="str">
        <f>IF(AA374="","",IFERROR(IF(AC374-VLOOKUP($AA374,'箇所別調書及び理由書（翌債）'!$B$24:$E$1024,3,0)=0,"〇","×"),"×"))</f>
        <v/>
      </c>
      <c r="AV374" s="73" t="str">
        <f>IF(AA374="","",IFERROR(IF(AE374-VLOOKUP($AA374,'箇所別調書及び理由書（翌債）'!$B$24:$E$1024,4,0)=0,"〇","×"),"×"))</f>
        <v/>
      </c>
    </row>
    <row r="375" spans="46:48">
      <c r="AT375" s="73" t="str" cm="1">
        <f t="array" ref="AT375">_xlfn.IFS(AA375="","",COUNTIF('箇所別調書及び理由書（翌債）'!B:B,CSV貼り付け!AA375)&gt;0,"〇",COUNTIF('箇所別調書及び理由書（翌債）'!B:B,CSV貼り付け!AA375)=0,"×")</f>
        <v/>
      </c>
      <c r="AU375" s="73" t="str">
        <f>IF(AA375="","",IFERROR(IF(AC375-VLOOKUP($AA375,'箇所別調書及び理由書（翌債）'!$B$24:$E$1024,3,0)=0,"〇","×"),"×"))</f>
        <v/>
      </c>
      <c r="AV375" s="73" t="str">
        <f>IF(AA375="","",IFERROR(IF(AE375-VLOOKUP($AA375,'箇所別調書及び理由書（翌債）'!$B$24:$E$1024,4,0)=0,"〇","×"),"×"))</f>
        <v/>
      </c>
    </row>
    <row r="376" spans="46:48">
      <c r="AT376" s="73" t="str" cm="1">
        <f t="array" ref="AT376">_xlfn.IFS(AA376="","",COUNTIF('箇所別調書及び理由書（翌債）'!B:B,CSV貼り付け!AA376)&gt;0,"〇",COUNTIF('箇所別調書及び理由書（翌債）'!B:B,CSV貼り付け!AA376)=0,"×")</f>
        <v/>
      </c>
      <c r="AU376" s="73" t="str">
        <f>IF(AA376="","",IFERROR(IF(AC376-VLOOKUP($AA376,'箇所別調書及び理由書（翌債）'!$B$24:$E$1024,3,0)=0,"〇","×"),"×"))</f>
        <v/>
      </c>
      <c r="AV376" s="73" t="str">
        <f>IF(AA376="","",IFERROR(IF(AE376-VLOOKUP($AA376,'箇所別調書及び理由書（翌債）'!$B$24:$E$1024,4,0)=0,"〇","×"),"×"))</f>
        <v/>
      </c>
    </row>
    <row r="377" spans="46:48">
      <c r="AT377" s="73" t="str" cm="1">
        <f t="array" ref="AT377">_xlfn.IFS(AA377="","",COUNTIF('箇所別調書及び理由書（翌債）'!B:B,CSV貼り付け!AA377)&gt;0,"〇",COUNTIF('箇所別調書及び理由書（翌債）'!B:B,CSV貼り付け!AA377)=0,"×")</f>
        <v/>
      </c>
      <c r="AU377" s="73" t="str">
        <f>IF(AA377="","",IFERROR(IF(AC377-VLOOKUP($AA377,'箇所別調書及び理由書（翌債）'!$B$24:$E$1024,3,0)=0,"〇","×"),"×"))</f>
        <v/>
      </c>
      <c r="AV377" s="73" t="str">
        <f>IF(AA377="","",IFERROR(IF(AE377-VLOOKUP($AA377,'箇所別調書及び理由書（翌債）'!$B$24:$E$1024,4,0)=0,"〇","×"),"×"))</f>
        <v/>
      </c>
    </row>
    <row r="378" spans="46:48">
      <c r="AT378" s="73" t="str" cm="1">
        <f t="array" ref="AT378">_xlfn.IFS(AA378="","",COUNTIF('箇所別調書及び理由書（翌債）'!B:B,CSV貼り付け!AA378)&gt;0,"〇",COUNTIF('箇所別調書及び理由書（翌債）'!B:B,CSV貼り付け!AA378)=0,"×")</f>
        <v/>
      </c>
      <c r="AU378" s="73" t="str">
        <f>IF(AA378="","",IFERROR(IF(AC378-VLOOKUP($AA378,'箇所別調書及び理由書（翌債）'!$B$24:$E$1024,3,0)=0,"〇","×"),"×"))</f>
        <v/>
      </c>
      <c r="AV378" s="73" t="str">
        <f>IF(AA378="","",IFERROR(IF(AE378-VLOOKUP($AA378,'箇所別調書及び理由書（翌債）'!$B$24:$E$1024,4,0)=0,"〇","×"),"×"))</f>
        <v/>
      </c>
    </row>
    <row r="379" spans="46:48">
      <c r="AT379" s="73" t="str" cm="1">
        <f t="array" ref="AT379">_xlfn.IFS(AA379="","",COUNTIF('箇所別調書及び理由書（翌債）'!B:B,CSV貼り付け!AA379)&gt;0,"〇",COUNTIF('箇所別調書及び理由書（翌債）'!B:B,CSV貼り付け!AA379)=0,"×")</f>
        <v/>
      </c>
      <c r="AU379" s="73" t="str">
        <f>IF(AA379="","",IFERROR(IF(AC379-VLOOKUP($AA379,'箇所別調書及び理由書（翌債）'!$B$24:$E$1024,3,0)=0,"〇","×"),"×"))</f>
        <v/>
      </c>
      <c r="AV379" s="73" t="str">
        <f>IF(AA379="","",IFERROR(IF(AE379-VLOOKUP($AA379,'箇所別調書及び理由書（翌債）'!$B$24:$E$1024,4,0)=0,"〇","×"),"×"))</f>
        <v/>
      </c>
    </row>
    <row r="380" spans="46:48">
      <c r="AT380" s="73" t="str" cm="1">
        <f t="array" ref="AT380">_xlfn.IFS(AA380="","",COUNTIF('箇所別調書及び理由書（翌債）'!B:B,CSV貼り付け!AA380)&gt;0,"〇",COUNTIF('箇所別調書及び理由書（翌債）'!B:B,CSV貼り付け!AA380)=0,"×")</f>
        <v/>
      </c>
      <c r="AU380" s="73" t="str">
        <f>IF(AA380="","",IFERROR(IF(AC380-VLOOKUP($AA380,'箇所別調書及び理由書（翌債）'!$B$24:$E$1024,3,0)=0,"〇","×"),"×"))</f>
        <v/>
      </c>
      <c r="AV380" s="73" t="str">
        <f>IF(AA380="","",IFERROR(IF(AE380-VLOOKUP($AA380,'箇所別調書及び理由書（翌債）'!$B$24:$E$1024,4,0)=0,"〇","×"),"×"))</f>
        <v/>
      </c>
    </row>
    <row r="381" spans="46:48">
      <c r="AT381" s="73" t="str" cm="1">
        <f t="array" ref="AT381">_xlfn.IFS(AA381="","",COUNTIF('箇所別調書及び理由書（翌債）'!B:B,CSV貼り付け!AA381)&gt;0,"〇",COUNTIF('箇所別調書及び理由書（翌債）'!B:B,CSV貼り付け!AA381)=0,"×")</f>
        <v/>
      </c>
      <c r="AU381" s="73" t="str">
        <f>IF(AA381="","",IFERROR(IF(AC381-VLOOKUP($AA381,'箇所別調書及び理由書（翌債）'!$B$24:$E$1024,3,0)=0,"〇","×"),"×"))</f>
        <v/>
      </c>
      <c r="AV381" s="73" t="str">
        <f>IF(AA381="","",IFERROR(IF(AE381-VLOOKUP($AA381,'箇所別調書及び理由書（翌債）'!$B$24:$E$1024,4,0)=0,"〇","×"),"×"))</f>
        <v/>
      </c>
    </row>
    <row r="382" spans="46:48">
      <c r="AT382" s="73" t="str" cm="1">
        <f t="array" ref="AT382">_xlfn.IFS(AA382="","",COUNTIF('箇所別調書及び理由書（翌債）'!B:B,CSV貼り付け!AA382)&gt;0,"〇",COUNTIF('箇所別調書及び理由書（翌債）'!B:B,CSV貼り付け!AA382)=0,"×")</f>
        <v/>
      </c>
      <c r="AU382" s="73" t="str">
        <f>IF(AA382="","",IFERROR(IF(AC382-VLOOKUP($AA382,'箇所別調書及び理由書（翌債）'!$B$24:$E$1024,3,0)=0,"〇","×"),"×"))</f>
        <v/>
      </c>
      <c r="AV382" s="73" t="str">
        <f>IF(AA382="","",IFERROR(IF(AE382-VLOOKUP($AA382,'箇所別調書及び理由書（翌債）'!$B$24:$E$1024,4,0)=0,"〇","×"),"×"))</f>
        <v/>
      </c>
    </row>
    <row r="383" spans="46:48">
      <c r="AT383" s="73" t="str" cm="1">
        <f t="array" ref="AT383">_xlfn.IFS(AA383="","",COUNTIF('箇所別調書及び理由書（翌債）'!B:B,CSV貼り付け!AA383)&gt;0,"〇",COUNTIF('箇所別調書及び理由書（翌債）'!B:B,CSV貼り付け!AA383)=0,"×")</f>
        <v/>
      </c>
      <c r="AU383" s="73" t="str">
        <f>IF(AA383="","",IFERROR(IF(AC383-VLOOKUP($AA383,'箇所別調書及び理由書（翌債）'!$B$24:$E$1024,3,0)=0,"〇","×"),"×"))</f>
        <v/>
      </c>
      <c r="AV383" s="73" t="str">
        <f>IF(AA383="","",IFERROR(IF(AE383-VLOOKUP($AA383,'箇所別調書及び理由書（翌債）'!$B$24:$E$1024,4,0)=0,"〇","×"),"×"))</f>
        <v/>
      </c>
    </row>
    <row r="384" spans="46:48">
      <c r="AT384" s="73" t="str" cm="1">
        <f t="array" ref="AT384">_xlfn.IFS(AA384="","",COUNTIF('箇所別調書及び理由書（翌債）'!B:B,CSV貼り付け!AA384)&gt;0,"〇",COUNTIF('箇所別調書及び理由書（翌債）'!B:B,CSV貼り付け!AA384)=0,"×")</f>
        <v/>
      </c>
      <c r="AU384" s="73" t="str">
        <f>IF(AA384="","",IFERROR(IF(AC384-VLOOKUP($AA384,'箇所別調書及び理由書（翌債）'!$B$24:$E$1024,3,0)=0,"〇","×"),"×"))</f>
        <v/>
      </c>
      <c r="AV384" s="73" t="str">
        <f>IF(AA384="","",IFERROR(IF(AE384-VLOOKUP($AA384,'箇所別調書及び理由書（翌債）'!$B$24:$E$1024,4,0)=0,"〇","×"),"×"))</f>
        <v/>
      </c>
    </row>
    <row r="385" spans="46:48">
      <c r="AT385" s="73" t="str" cm="1">
        <f t="array" ref="AT385">_xlfn.IFS(AA385="","",COUNTIF('箇所別調書及び理由書（翌債）'!B:B,CSV貼り付け!AA385)&gt;0,"〇",COUNTIF('箇所別調書及び理由書（翌債）'!B:B,CSV貼り付け!AA385)=0,"×")</f>
        <v/>
      </c>
      <c r="AU385" s="73" t="str">
        <f>IF(AA385="","",IFERROR(IF(AC385-VLOOKUP($AA385,'箇所別調書及び理由書（翌債）'!$B$24:$E$1024,3,0)=0,"〇","×"),"×"))</f>
        <v/>
      </c>
      <c r="AV385" s="73" t="str">
        <f>IF(AA385="","",IFERROR(IF(AE385-VLOOKUP($AA385,'箇所別調書及び理由書（翌債）'!$B$24:$E$1024,4,0)=0,"〇","×"),"×"))</f>
        <v/>
      </c>
    </row>
    <row r="386" spans="46:48">
      <c r="AT386" s="73" t="str" cm="1">
        <f t="array" ref="AT386">_xlfn.IFS(AA386="","",COUNTIF('箇所別調書及び理由書（翌債）'!B:B,CSV貼り付け!AA386)&gt;0,"〇",COUNTIF('箇所別調書及び理由書（翌債）'!B:B,CSV貼り付け!AA386)=0,"×")</f>
        <v/>
      </c>
      <c r="AU386" s="73" t="str">
        <f>IF(AA386="","",IFERROR(IF(AC386-VLOOKUP($AA386,'箇所別調書及び理由書（翌債）'!$B$24:$E$1024,3,0)=0,"〇","×"),"×"))</f>
        <v/>
      </c>
      <c r="AV386" s="73" t="str">
        <f>IF(AA386="","",IFERROR(IF(AE386-VLOOKUP($AA386,'箇所別調書及び理由書（翌債）'!$B$24:$E$1024,4,0)=0,"〇","×"),"×"))</f>
        <v/>
      </c>
    </row>
    <row r="387" spans="46:48">
      <c r="AT387" s="73" t="str" cm="1">
        <f t="array" ref="AT387">_xlfn.IFS(AA387="","",COUNTIF('箇所別調書及び理由書（翌債）'!B:B,CSV貼り付け!AA387)&gt;0,"〇",COUNTIF('箇所別調書及び理由書（翌債）'!B:B,CSV貼り付け!AA387)=0,"×")</f>
        <v/>
      </c>
      <c r="AU387" s="73" t="str">
        <f>IF(AA387="","",IFERROR(IF(AC387-VLOOKUP($AA387,'箇所別調書及び理由書（翌債）'!$B$24:$E$1024,3,0)=0,"〇","×"),"×"))</f>
        <v/>
      </c>
      <c r="AV387" s="73" t="str">
        <f>IF(AA387="","",IFERROR(IF(AE387-VLOOKUP($AA387,'箇所別調書及び理由書（翌債）'!$B$24:$E$1024,4,0)=0,"〇","×"),"×"))</f>
        <v/>
      </c>
    </row>
    <row r="388" spans="46:48">
      <c r="AT388" s="73" t="str" cm="1">
        <f t="array" ref="AT388">_xlfn.IFS(AA388="","",COUNTIF('箇所別調書及び理由書（翌債）'!B:B,CSV貼り付け!AA388)&gt;0,"〇",COUNTIF('箇所別調書及び理由書（翌債）'!B:B,CSV貼り付け!AA388)=0,"×")</f>
        <v/>
      </c>
      <c r="AU388" s="73" t="str">
        <f>IF(AA388="","",IFERROR(IF(AC388-VLOOKUP($AA388,'箇所別調書及び理由書（翌債）'!$B$24:$E$1024,3,0)=0,"〇","×"),"×"))</f>
        <v/>
      </c>
      <c r="AV388" s="73" t="str">
        <f>IF(AA388="","",IFERROR(IF(AE388-VLOOKUP($AA388,'箇所別調書及び理由書（翌債）'!$B$24:$E$1024,4,0)=0,"〇","×"),"×"))</f>
        <v/>
      </c>
    </row>
    <row r="389" spans="46:48">
      <c r="AT389" s="73" t="str" cm="1">
        <f t="array" ref="AT389">_xlfn.IFS(AA389="","",COUNTIF('箇所別調書及び理由書（翌債）'!B:B,CSV貼り付け!AA389)&gt;0,"〇",COUNTIF('箇所別調書及び理由書（翌債）'!B:B,CSV貼り付け!AA389)=0,"×")</f>
        <v/>
      </c>
      <c r="AU389" s="73" t="str">
        <f>IF(AA389="","",IFERROR(IF(AC389-VLOOKUP($AA389,'箇所別調書及び理由書（翌債）'!$B$24:$E$1024,3,0)=0,"〇","×"),"×"))</f>
        <v/>
      </c>
      <c r="AV389" s="73" t="str">
        <f>IF(AA389="","",IFERROR(IF(AE389-VLOOKUP($AA389,'箇所別調書及び理由書（翌債）'!$B$24:$E$1024,4,0)=0,"〇","×"),"×"))</f>
        <v/>
      </c>
    </row>
    <row r="390" spans="46:48">
      <c r="AT390" s="73" t="str" cm="1">
        <f t="array" ref="AT390">_xlfn.IFS(AA390="","",COUNTIF('箇所別調書及び理由書（翌債）'!B:B,CSV貼り付け!AA390)&gt;0,"〇",COUNTIF('箇所別調書及び理由書（翌債）'!B:B,CSV貼り付け!AA390)=0,"×")</f>
        <v/>
      </c>
      <c r="AU390" s="73" t="str">
        <f>IF(AA390="","",IFERROR(IF(AC390-VLOOKUP($AA390,'箇所別調書及び理由書（翌債）'!$B$24:$E$1024,3,0)=0,"〇","×"),"×"))</f>
        <v/>
      </c>
      <c r="AV390" s="73" t="str">
        <f>IF(AA390="","",IFERROR(IF(AE390-VLOOKUP($AA390,'箇所別調書及び理由書（翌債）'!$B$24:$E$1024,4,0)=0,"〇","×"),"×"))</f>
        <v/>
      </c>
    </row>
    <row r="391" spans="46:48">
      <c r="AT391" s="73" t="str" cm="1">
        <f t="array" ref="AT391">_xlfn.IFS(AA391="","",COUNTIF('箇所別調書及び理由書（翌債）'!B:B,CSV貼り付け!AA391)&gt;0,"〇",COUNTIF('箇所別調書及び理由書（翌債）'!B:B,CSV貼り付け!AA391)=0,"×")</f>
        <v/>
      </c>
      <c r="AU391" s="73" t="str">
        <f>IF(AA391="","",IFERROR(IF(AC391-VLOOKUP($AA391,'箇所別調書及び理由書（翌債）'!$B$24:$E$1024,3,0)=0,"〇","×"),"×"))</f>
        <v/>
      </c>
      <c r="AV391" s="73" t="str">
        <f>IF(AA391="","",IFERROR(IF(AE391-VLOOKUP($AA391,'箇所別調書及び理由書（翌債）'!$B$24:$E$1024,4,0)=0,"〇","×"),"×"))</f>
        <v/>
      </c>
    </row>
    <row r="392" spans="46:48">
      <c r="AT392" s="73" t="str" cm="1">
        <f t="array" ref="AT392">_xlfn.IFS(AA392="","",COUNTIF('箇所別調書及び理由書（翌債）'!B:B,CSV貼り付け!AA392)&gt;0,"〇",COUNTIF('箇所別調書及び理由書（翌債）'!B:B,CSV貼り付け!AA392)=0,"×")</f>
        <v/>
      </c>
      <c r="AU392" s="73" t="str">
        <f>IF(AA392="","",IFERROR(IF(AC392-VLOOKUP($AA392,'箇所別調書及び理由書（翌債）'!$B$24:$E$1024,3,0)=0,"〇","×"),"×"))</f>
        <v/>
      </c>
      <c r="AV392" s="73" t="str">
        <f>IF(AA392="","",IFERROR(IF(AE392-VLOOKUP($AA392,'箇所別調書及び理由書（翌債）'!$B$24:$E$1024,4,0)=0,"〇","×"),"×"))</f>
        <v/>
      </c>
    </row>
    <row r="393" spans="46:48">
      <c r="AT393" s="73" t="str" cm="1">
        <f t="array" ref="AT393">_xlfn.IFS(AA393="","",COUNTIF('箇所別調書及び理由書（翌債）'!B:B,CSV貼り付け!AA393)&gt;0,"〇",COUNTIF('箇所別調書及び理由書（翌債）'!B:B,CSV貼り付け!AA393)=0,"×")</f>
        <v/>
      </c>
      <c r="AU393" s="73" t="str">
        <f>IF(AA393="","",IFERROR(IF(AC393-VLOOKUP($AA393,'箇所別調書及び理由書（翌債）'!$B$24:$E$1024,3,0)=0,"〇","×"),"×"))</f>
        <v/>
      </c>
      <c r="AV393" s="73" t="str">
        <f>IF(AA393="","",IFERROR(IF(AE393-VLOOKUP($AA393,'箇所別調書及び理由書（翌債）'!$B$24:$E$1024,4,0)=0,"〇","×"),"×"))</f>
        <v/>
      </c>
    </row>
    <row r="394" spans="46:48">
      <c r="AT394" s="73" t="str" cm="1">
        <f t="array" ref="AT394">_xlfn.IFS(AA394="","",COUNTIF('箇所別調書及び理由書（翌債）'!B:B,CSV貼り付け!AA394)&gt;0,"〇",COUNTIF('箇所別調書及び理由書（翌債）'!B:B,CSV貼り付け!AA394)=0,"×")</f>
        <v/>
      </c>
      <c r="AU394" s="73" t="str">
        <f>IF(AA394="","",IFERROR(IF(AC394-VLOOKUP($AA394,'箇所別調書及び理由書（翌債）'!$B$24:$E$1024,3,0)=0,"〇","×"),"×"))</f>
        <v/>
      </c>
      <c r="AV394" s="73" t="str">
        <f>IF(AA394="","",IFERROR(IF(AE394-VLOOKUP($AA394,'箇所別調書及び理由書（翌債）'!$B$24:$E$1024,4,0)=0,"〇","×"),"×"))</f>
        <v/>
      </c>
    </row>
    <row r="395" spans="46:48">
      <c r="AT395" s="73" t="str" cm="1">
        <f t="array" ref="AT395">_xlfn.IFS(AA395="","",COUNTIF('箇所別調書及び理由書（翌債）'!B:B,CSV貼り付け!AA395)&gt;0,"〇",COUNTIF('箇所別調書及び理由書（翌債）'!B:B,CSV貼り付け!AA395)=0,"×")</f>
        <v/>
      </c>
      <c r="AU395" s="73" t="str">
        <f>IF(AA395="","",IFERROR(IF(AC395-VLOOKUP($AA395,'箇所別調書及び理由書（翌債）'!$B$24:$E$1024,3,0)=0,"〇","×"),"×"))</f>
        <v/>
      </c>
      <c r="AV395" s="73" t="str">
        <f>IF(AA395="","",IFERROR(IF(AE395-VLOOKUP($AA395,'箇所別調書及び理由書（翌債）'!$B$24:$E$1024,4,0)=0,"〇","×"),"×"))</f>
        <v/>
      </c>
    </row>
    <row r="396" spans="46:48">
      <c r="AT396" s="73" t="str" cm="1">
        <f t="array" ref="AT396">_xlfn.IFS(AA396="","",COUNTIF('箇所別調書及び理由書（翌債）'!B:B,CSV貼り付け!AA396)&gt;0,"〇",COUNTIF('箇所別調書及び理由書（翌債）'!B:B,CSV貼り付け!AA396)=0,"×")</f>
        <v/>
      </c>
      <c r="AU396" s="73" t="str">
        <f>IF(AA396="","",IFERROR(IF(AC396-VLOOKUP($AA396,'箇所別調書及び理由書（翌債）'!$B$24:$E$1024,3,0)=0,"〇","×"),"×"))</f>
        <v/>
      </c>
      <c r="AV396" s="73" t="str">
        <f>IF(AA396="","",IFERROR(IF(AE396-VLOOKUP($AA396,'箇所別調書及び理由書（翌債）'!$B$24:$E$1024,4,0)=0,"〇","×"),"×"))</f>
        <v/>
      </c>
    </row>
    <row r="397" spans="46:48">
      <c r="AT397" s="73" t="str" cm="1">
        <f t="array" ref="AT397">_xlfn.IFS(AA397="","",COUNTIF('箇所別調書及び理由書（翌債）'!B:B,CSV貼り付け!AA397)&gt;0,"〇",COUNTIF('箇所別調書及び理由書（翌債）'!B:B,CSV貼り付け!AA397)=0,"×")</f>
        <v/>
      </c>
      <c r="AU397" s="73" t="str">
        <f>IF(AA397="","",IFERROR(IF(AC397-VLOOKUP($AA397,'箇所別調書及び理由書（翌債）'!$B$24:$E$1024,3,0)=0,"〇","×"),"×"))</f>
        <v/>
      </c>
      <c r="AV397" s="73" t="str">
        <f>IF(AA397="","",IFERROR(IF(AE397-VLOOKUP($AA397,'箇所別調書及び理由書（翌債）'!$B$24:$E$1024,4,0)=0,"〇","×"),"×"))</f>
        <v/>
      </c>
    </row>
    <row r="398" spans="46:48">
      <c r="AT398" s="73" t="str" cm="1">
        <f t="array" ref="AT398">_xlfn.IFS(AA398="","",COUNTIF('箇所別調書及び理由書（翌債）'!B:B,CSV貼り付け!AA398)&gt;0,"〇",COUNTIF('箇所別調書及び理由書（翌債）'!B:B,CSV貼り付け!AA398)=0,"×")</f>
        <v/>
      </c>
      <c r="AU398" s="73" t="str">
        <f>IF(AA398="","",IFERROR(IF(AC398-VLOOKUP($AA398,'箇所別調書及び理由書（翌債）'!$B$24:$E$1024,3,0)=0,"〇","×"),"×"))</f>
        <v/>
      </c>
      <c r="AV398" s="73" t="str">
        <f>IF(AA398="","",IFERROR(IF(AE398-VLOOKUP($AA398,'箇所別調書及び理由書（翌債）'!$B$24:$E$1024,4,0)=0,"〇","×"),"×"))</f>
        <v/>
      </c>
    </row>
    <row r="399" spans="46:48">
      <c r="AT399" s="73" t="str" cm="1">
        <f t="array" ref="AT399">_xlfn.IFS(AA399="","",COUNTIF('箇所別調書及び理由書（翌債）'!B:B,CSV貼り付け!AA399)&gt;0,"〇",COUNTIF('箇所別調書及び理由書（翌債）'!B:B,CSV貼り付け!AA399)=0,"×")</f>
        <v/>
      </c>
      <c r="AU399" s="73" t="str">
        <f>IF(AA399="","",IFERROR(IF(AC399-VLOOKUP($AA399,'箇所別調書及び理由書（翌債）'!$B$24:$E$1024,3,0)=0,"〇","×"),"×"))</f>
        <v/>
      </c>
      <c r="AV399" s="73" t="str">
        <f>IF(AA399="","",IFERROR(IF(AE399-VLOOKUP($AA399,'箇所別調書及び理由書（翌債）'!$B$24:$E$1024,4,0)=0,"〇","×"),"×"))</f>
        <v/>
      </c>
    </row>
    <row r="400" spans="46:48">
      <c r="AT400" s="73" t="str" cm="1">
        <f t="array" ref="AT400">_xlfn.IFS(AA400="","",COUNTIF('箇所別調書及び理由書（翌債）'!B:B,CSV貼り付け!AA400)&gt;0,"〇",COUNTIF('箇所別調書及び理由書（翌債）'!B:B,CSV貼り付け!AA400)=0,"×")</f>
        <v/>
      </c>
      <c r="AU400" s="73" t="str">
        <f>IF(AA400="","",IFERROR(IF(AC400-VLOOKUP($AA400,'箇所別調書及び理由書（翌債）'!$B$24:$E$1024,3,0)=0,"〇","×"),"×"))</f>
        <v/>
      </c>
      <c r="AV400" s="73" t="str">
        <f>IF(AA400="","",IFERROR(IF(AE400-VLOOKUP($AA400,'箇所別調書及び理由書（翌債）'!$B$24:$E$1024,4,0)=0,"〇","×"),"×"))</f>
        <v/>
      </c>
    </row>
    <row r="401" spans="46:48">
      <c r="AT401" s="73" t="str" cm="1">
        <f t="array" ref="AT401">_xlfn.IFS(AA401="","",COUNTIF('箇所別調書及び理由書（翌債）'!B:B,CSV貼り付け!AA401)&gt;0,"〇",COUNTIF('箇所別調書及び理由書（翌債）'!B:B,CSV貼り付け!AA401)=0,"×")</f>
        <v/>
      </c>
      <c r="AU401" s="73" t="str">
        <f>IF(AA401="","",IFERROR(IF(AC401-VLOOKUP($AA401,'箇所別調書及び理由書（翌債）'!$B$24:$E$1024,3,0)=0,"〇","×"),"×"))</f>
        <v/>
      </c>
      <c r="AV401" s="73" t="str">
        <f>IF(AA401="","",IFERROR(IF(AE401-VLOOKUP($AA401,'箇所別調書及び理由書（翌債）'!$B$24:$E$1024,4,0)=0,"〇","×"),"×"))</f>
        <v/>
      </c>
    </row>
    <row r="402" spans="46:48">
      <c r="AT402" s="73" t="str" cm="1">
        <f t="array" ref="AT402">_xlfn.IFS(AA402="","",COUNTIF('箇所別調書及び理由書（翌債）'!B:B,CSV貼り付け!AA402)&gt;0,"〇",COUNTIF('箇所別調書及び理由書（翌債）'!B:B,CSV貼り付け!AA402)=0,"×")</f>
        <v/>
      </c>
      <c r="AU402" s="73" t="str">
        <f>IF(AA402="","",IFERROR(IF(AC402-VLOOKUP($AA402,'箇所別調書及び理由書（翌債）'!$B$24:$E$1024,3,0)=0,"〇","×"),"×"))</f>
        <v/>
      </c>
      <c r="AV402" s="73" t="str">
        <f>IF(AA402="","",IFERROR(IF(AE402-VLOOKUP($AA402,'箇所別調書及び理由書（翌債）'!$B$24:$E$1024,4,0)=0,"〇","×"),"×"))</f>
        <v/>
      </c>
    </row>
    <row r="403" spans="46:48">
      <c r="AT403" s="73" t="str" cm="1">
        <f t="array" ref="AT403">_xlfn.IFS(AA403="","",COUNTIF('箇所別調書及び理由書（翌債）'!B:B,CSV貼り付け!AA403)&gt;0,"〇",COUNTIF('箇所別調書及び理由書（翌債）'!B:B,CSV貼り付け!AA403)=0,"×")</f>
        <v/>
      </c>
      <c r="AU403" s="73" t="str">
        <f>IF(AA403="","",IFERROR(IF(AC403-VLOOKUP($AA403,'箇所別調書及び理由書（翌債）'!$B$24:$E$1024,3,0)=0,"〇","×"),"×"))</f>
        <v/>
      </c>
      <c r="AV403" s="73" t="str">
        <f>IF(AA403="","",IFERROR(IF(AE403-VLOOKUP($AA403,'箇所別調書及び理由書（翌債）'!$B$24:$E$1024,4,0)=0,"〇","×"),"×"))</f>
        <v/>
      </c>
    </row>
    <row r="404" spans="46:48">
      <c r="AT404" s="73" t="str" cm="1">
        <f t="array" ref="AT404">_xlfn.IFS(AA404="","",COUNTIF('箇所別調書及び理由書（翌債）'!B:B,CSV貼り付け!AA404)&gt;0,"〇",COUNTIF('箇所別調書及び理由書（翌債）'!B:B,CSV貼り付け!AA404)=0,"×")</f>
        <v/>
      </c>
      <c r="AU404" s="73" t="str">
        <f>IF(AA404="","",IFERROR(IF(AC404-VLOOKUP($AA404,'箇所別調書及び理由書（翌債）'!$B$24:$E$1024,3,0)=0,"〇","×"),"×"))</f>
        <v/>
      </c>
      <c r="AV404" s="73" t="str">
        <f>IF(AA404="","",IFERROR(IF(AE404-VLOOKUP($AA404,'箇所別調書及び理由書（翌債）'!$B$24:$E$1024,4,0)=0,"〇","×"),"×"))</f>
        <v/>
      </c>
    </row>
    <row r="405" spans="46:48">
      <c r="AT405" s="73" t="str" cm="1">
        <f t="array" ref="AT405">_xlfn.IFS(AA405="","",COUNTIF('箇所別調書及び理由書（翌債）'!B:B,CSV貼り付け!AA405)&gt;0,"〇",COUNTIF('箇所別調書及び理由書（翌債）'!B:B,CSV貼り付け!AA405)=0,"×")</f>
        <v/>
      </c>
      <c r="AU405" s="73" t="str">
        <f>IF(AA405="","",IFERROR(IF(AC405-VLOOKUP($AA405,'箇所別調書及び理由書（翌債）'!$B$24:$E$1024,3,0)=0,"〇","×"),"×"))</f>
        <v/>
      </c>
      <c r="AV405" s="73" t="str">
        <f>IF(AA405="","",IFERROR(IF(AE405-VLOOKUP($AA405,'箇所別調書及び理由書（翌債）'!$B$24:$E$1024,4,0)=0,"〇","×"),"×"))</f>
        <v/>
      </c>
    </row>
    <row r="406" spans="46:48">
      <c r="AT406" s="73" t="str" cm="1">
        <f t="array" ref="AT406">_xlfn.IFS(AA406="","",COUNTIF('箇所別調書及び理由書（翌債）'!B:B,CSV貼り付け!AA406)&gt;0,"〇",COUNTIF('箇所別調書及び理由書（翌債）'!B:B,CSV貼り付け!AA406)=0,"×")</f>
        <v/>
      </c>
      <c r="AU406" s="73" t="str">
        <f>IF(AA406="","",IFERROR(IF(AC406-VLOOKUP($AA406,'箇所別調書及び理由書（翌債）'!$B$24:$E$1024,3,0)=0,"〇","×"),"×"))</f>
        <v/>
      </c>
      <c r="AV406" s="73" t="str">
        <f>IF(AA406="","",IFERROR(IF(AE406-VLOOKUP($AA406,'箇所別調書及び理由書（翌債）'!$B$24:$E$1024,4,0)=0,"〇","×"),"×"))</f>
        <v/>
      </c>
    </row>
    <row r="407" spans="46:48">
      <c r="AT407" s="73" t="str" cm="1">
        <f t="array" ref="AT407">_xlfn.IFS(AA407="","",COUNTIF('箇所別調書及び理由書（翌債）'!B:B,CSV貼り付け!AA407)&gt;0,"〇",COUNTIF('箇所別調書及び理由書（翌債）'!B:B,CSV貼り付け!AA407)=0,"×")</f>
        <v/>
      </c>
      <c r="AU407" s="73" t="str">
        <f>IF(AA407="","",IFERROR(IF(AC407-VLOOKUP($AA407,'箇所別調書及び理由書（翌債）'!$B$24:$E$1024,3,0)=0,"〇","×"),"×"))</f>
        <v/>
      </c>
      <c r="AV407" s="73" t="str">
        <f>IF(AA407="","",IFERROR(IF(AE407-VLOOKUP($AA407,'箇所別調書及び理由書（翌債）'!$B$24:$E$1024,4,0)=0,"〇","×"),"×"))</f>
        <v/>
      </c>
    </row>
    <row r="408" spans="46:48">
      <c r="AT408" s="73" t="str" cm="1">
        <f t="array" ref="AT408">_xlfn.IFS(AA408="","",COUNTIF('箇所別調書及び理由書（翌債）'!B:B,CSV貼り付け!AA408)&gt;0,"〇",COUNTIF('箇所別調書及び理由書（翌債）'!B:B,CSV貼り付け!AA408)=0,"×")</f>
        <v/>
      </c>
      <c r="AU408" s="73" t="str">
        <f>IF(AA408="","",IFERROR(IF(AC408-VLOOKUP($AA408,'箇所別調書及び理由書（翌債）'!$B$24:$E$1024,3,0)=0,"〇","×"),"×"))</f>
        <v/>
      </c>
      <c r="AV408" s="73" t="str">
        <f>IF(AA408="","",IFERROR(IF(AE408-VLOOKUP($AA408,'箇所別調書及び理由書（翌債）'!$B$24:$E$1024,4,0)=0,"〇","×"),"×"))</f>
        <v/>
      </c>
    </row>
    <row r="409" spans="46:48">
      <c r="AT409" s="73" t="str" cm="1">
        <f t="array" ref="AT409">_xlfn.IFS(AA409="","",COUNTIF('箇所別調書及び理由書（翌債）'!B:B,CSV貼り付け!AA409)&gt;0,"〇",COUNTIF('箇所別調書及び理由書（翌債）'!B:B,CSV貼り付け!AA409)=0,"×")</f>
        <v/>
      </c>
      <c r="AU409" s="73" t="str">
        <f>IF(AA409="","",IFERROR(IF(AC409-VLOOKUP($AA409,'箇所別調書及び理由書（翌債）'!$B$24:$E$1024,3,0)=0,"〇","×"),"×"))</f>
        <v/>
      </c>
      <c r="AV409" s="73" t="str">
        <f>IF(AA409="","",IFERROR(IF(AE409-VLOOKUP($AA409,'箇所別調書及び理由書（翌債）'!$B$24:$E$1024,4,0)=0,"〇","×"),"×"))</f>
        <v/>
      </c>
    </row>
    <row r="410" spans="46:48">
      <c r="AT410" s="73" t="str" cm="1">
        <f t="array" ref="AT410">_xlfn.IFS(AA410="","",COUNTIF('箇所別調書及び理由書（翌債）'!B:B,CSV貼り付け!AA410)&gt;0,"〇",COUNTIF('箇所別調書及び理由書（翌債）'!B:B,CSV貼り付け!AA410)=0,"×")</f>
        <v/>
      </c>
      <c r="AU410" s="73" t="str">
        <f>IF(AA410="","",IFERROR(IF(AC410-VLOOKUP($AA410,'箇所別調書及び理由書（翌債）'!$B$24:$E$1024,3,0)=0,"〇","×"),"×"))</f>
        <v/>
      </c>
      <c r="AV410" s="73" t="str">
        <f>IF(AA410="","",IFERROR(IF(AE410-VLOOKUP($AA410,'箇所別調書及び理由書（翌債）'!$B$24:$E$1024,4,0)=0,"〇","×"),"×"))</f>
        <v/>
      </c>
    </row>
    <row r="411" spans="46:48">
      <c r="AT411" s="73" t="str" cm="1">
        <f t="array" ref="AT411">_xlfn.IFS(AA411="","",COUNTIF('箇所別調書及び理由書（翌債）'!B:B,CSV貼り付け!AA411)&gt;0,"〇",COUNTIF('箇所別調書及び理由書（翌債）'!B:B,CSV貼り付け!AA411)=0,"×")</f>
        <v/>
      </c>
      <c r="AU411" s="73" t="str">
        <f>IF(AA411="","",IFERROR(IF(AC411-VLOOKUP($AA411,'箇所別調書及び理由書（翌債）'!$B$24:$E$1024,3,0)=0,"〇","×"),"×"))</f>
        <v/>
      </c>
      <c r="AV411" s="73" t="str">
        <f>IF(AA411="","",IFERROR(IF(AE411-VLOOKUP($AA411,'箇所別調書及び理由書（翌債）'!$B$24:$E$1024,4,0)=0,"〇","×"),"×"))</f>
        <v/>
      </c>
    </row>
    <row r="412" spans="46:48">
      <c r="AT412" s="73" t="str" cm="1">
        <f t="array" ref="AT412">_xlfn.IFS(AA412="","",COUNTIF('箇所別調書及び理由書（翌債）'!B:B,CSV貼り付け!AA412)&gt;0,"〇",COUNTIF('箇所別調書及び理由書（翌債）'!B:B,CSV貼り付け!AA412)=0,"×")</f>
        <v/>
      </c>
      <c r="AU412" s="73" t="str">
        <f>IF(AA412="","",IFERROR(IF(AC412-VLOOKUP($AA412,'箇所別調書及び理由書（翌債）'!$B$24:$E$1024,3,0)=0,"〇","×"),"×"))</f>
        <v/>
      </c>
      <c r="AV412" s="73" t="str">
        <f>IF(AA412="","",IFERROR(IF(AE412-VLOOKUP($AA412,'箇所別調書及び理由書（翌債）'!$B$24:$E$1024,4,0)=0,"〇","×"),"×"))</f>
        <v/>
      </c>
    </row>
    <row r="413" spans="46:48">
      <c r="AT413" s="73" t="str" cm="1">
        <f t="array" ref="AT413">_xlfn.IFS(AA413="","",COUNTIF('箇所別調書及び理由書（翌債）'!B:B,CSV貼り付け!AA413)&gt;0,"〇",COUNTIF('箇所別調書及び理由書（翌債）'!B:B,CSV貼り付け!AA413)=0,"×")</f>
        <v/>
      </c>
      <c r="AU413" s="73" t="str">
        <f>IF(AA413="","",IFERROR(IF(AC413-VLOOKUP($AA413,'箇所別調書及び理由書（翌債）'!$B$24:$E$1024,3,0)=0,"〇","×"),"×"))</f>
        <v/>
      </c>
      <c r="AV413" s="73" t="str">
        <f>IF(AA413="","",IFERROR(IF(AE413-VLOOKUP($AA413,'箇所別調書及び理由書（翌債）'!$B$24:$E$1024,4,0)=0,"〇","×"),"×"))</f>
        <v/>
      </c>
    </row>
    <row r="414" spans="46:48">
      <c r="AT414" s="73" t="str" cm="1">
        <f t="array" ref="AT414">_xlfn.IFS(AA414="","",COUNTIF('箇所別調書及び理由書（翌債）'!B:B,CSV貼り付け!AA414)&gt;0,"〇",COUNTIF('箇所別調書及び理由書（翌債）'!B:B,CSV貼り付け!AA414)=0,"×")</f>
        <v/>
      </c>
      <c r="AU414" s="73" t="str">
        <f>IF(AA414="","",IFERROR(IF(AC414-VLOOKUP($AA414,'箇所別調書及び理由書（翌債）'!$B$24:$E$1024,3,0)=0,"〇","×"),"×"))</f>
        <v/>
      </c>
      <c r="AV414" s="73" t="str">
        <f>IF(AA414="","",IFERROR(IF(AE414-VLOOKUP($AA414,'箇所別調書及び理由書（翌債）'!$B$24:$E$1024,4,0)=0,"〇","×"),"×"))</f>
        <v/>
      </c>
    </row>
    <row r="415" spans="46:48">
      <c r="AT415" s="73" t="str" cm="1">
        <f t="array" ref="AT415">_xlfn.IFS(AA415="","",COUNTIF('箇所別調書及び理由書（翌債）'!B:B,CSV貼り付け!AA415)&gt;0,"〇",COUNTIF('箇所別調書及び理由書（翌債）'!B:B,CSV貼り付け!AA415)=0,"×")</f>
        <v/>
      </c>
      <c r="AU415" s="73" t="str">
        <f>IF(AA415="","",IFERROR(IF(AC415-VLOOKUP($AA415,'箇所別調書及び理由書（翌債）'!$B$24:$E$1024,3,0)=0,"〇","×"),"×"))</f>
        <v/>
      </c>
      <c r="AV415" s="73" t="str">
        <f>IF(AA415="","",IFERROR(IF(AE415-VLOOKUP($AA415,'箇所別調書及び理由書（翌債）'!$B$24:$E$1024,4,0)=0,"〇","×"),"×"))</f>
        <v/>
      </c>
    </row>
    <row r="416" spans="46:48">
      <c r="AT416" s="73" t="str" cm="1">
        <f t="array" ref="AT416">_xlfn.IFS(AA416="","",COUNTIF('箇所別調書及び理由書（翌債）'!B:B,CSV貼り付け!AA416)&gt;0,"〇",COUNTIF('箇所別調書及び理由書（翌債）'!B:B,CSV貼り付け!AA416)=0,"×")</f>
        <v/>
      </c>
      <c r="AU416" s="73" t="str">
        <f>IF(AA416="","",IFERROR(IF(AC416-VLOOKUP($AA416,'箇所別調書及び理由書（翌債）'!$B$24:$E$1024,3,0)=0,"〇","×"),"×"))</f>
        <v/>
      </c>
      <c r="AV416" s="73" t="str">
        <f>IF(AA416="","",IFERROR(IF(AE416-VLOOKUP($AA416,'箇所別調書及び理由書（翌債）'!$B$24:$E$1024,4,0)=0,"〇","×"),"×"))</f>
        <v/>
      </c>
    </row>
    <row r="417" spans="46:48">
      <c r="AT417" s="73" t="str" cm="1">
        <f t="array" ref="AT417">_xlfn.IFS(AA417="","",COUNTIF('箇所別調書及び理由書（翌債）'!B:B,CSV貼り付け!AA417)&gt;0,"〇",COUNTIF('箇所別調書及び理由書（翌債）'!B:B,CSV貼り付け!AA417)=0,"×")</f>
        <v/>
      </c>
      <c r="AU417" s="73" t="str">
        <f>IF(AA417="","",IFERROR(IF(AC417-VLOOKUP($AA417,'箇所別調書及び理由書（翌債）'!$B$24:$E$1024,3,0)=0,"〇","×"),"×"))</f>
        <v/>
      </c>
      <c r="AV417" s="73" t="str">
        <f>IF(AA417="","",IFERROR(IF(AE417-VLOOKUP($AA417,'箇所別調書及び理由書（翌債）'!$B$24:$E$1024,4,0)=0,"〇","×"),"×"))</f>
        <v/>
      </c>
    </row>
    <row r="418" spans="46:48">
      <c r="AT418" s="73" t="str" cm="1">
        <f t="array" ref="AT418">_xlfn.IFS(AA418="","",COUNTIF('箇所別調書及び理由書（翌債）'!B:B,CSV貼り付け!AA418)&gt;0,"〇",COUNTIF('箇所別調書及び理由書（翌債）'!B:B,CSV貼り付け!AA418)=0,"×")</f>
        <v/>
      </c>
      <c r="AU418" s="73" t="str">
        <f>IF(AA418="","",IFERROR(IF(AC418-VLOOKUP($AA418,'箇所別調書及び理由書（翌債）'!$B$24:$E$1024,3,0)=0,"〇","×"),"×"))</f>
        <v/>
      </c>
      <c r="AV418" s="73" t="str">
        <f>IF(AA418="","",IFERROR(IF(AE418-VLOOKUP($AA418,'箇所別調書及び理由書（翌債）'!$B$24:$E$1024,4,0)=0,"〇","×"),"×"))</f>
        <v/>
      </c>
    </row>
    <row r="419" spans="46:48">
      <c r="AT419" s="73" t="str" cm="1">
        <f t="array" ref="AT419">_xlfn.IFS(AA419="","",COUNTIF('箇所別調書及び理由書（翌債）'!B:B,CSV貼り付け!AA419)&gt;0,"〇",COUNTIF('箇所別調書及び理由書（翌債）'!B:B,CSV貼り付け!AA419)=0,"×")</f>
        <v/>
      </c>
      <c r="AU419" s="73" t="str">
        <f>IF(AA419="","",IFERROR(IF(AC419-VLOOKUP($AA419,'箇所別調書及び理由書（翌債）'!$B$24:$E$1024,3,0)=0,"〇","×"),"×"))</f>
        <v/>
      </c>
      <c r="AV419" s="73" t="str">
        <f>IF(AA419="","",IFERROR(IF(AE419-VLOOKUP($AA419,'箇所別調書及び理由書（翌債）'!$B$24:$E$1024,4,0)=0,"〇","×"),"×"))</f>
        <v/>
      </c>
    </row>
    <row r="420" spans="46:48">
      <c r="AT420" s="73" t="str" cm="1">
        <f t="array" ref="AT420">_xlfn.IFS(AA420="","",COUNTIF('箇所別調書及び理由書（翌債）'!B:B,CSV貼り付け!AA420)&gt;0,"〇",COUNTIF('箇所別調書及び理由書（翌債）'!B:B,CSV貼り付け!AA420)=0,"×")</f>
        <v/>
      </c>
      <c r="AU420" s="73" t="str">
        <f>IF(AA420="","",IFERROR(IF(AC420-VLOOKUP($AA420,'箇所別調書及び理由書（翌債）'!$B$24:$E$1024,3,0)=0,"〇","×"),"×"))</f>
        <v/>
      </c>
      <c r="AV420" s="73" t="str">
        <f>IF(AA420="","",IFERROR(IF(AE420-VLOOKUP($AA420,'箇所別調書及び理由書（翌債）'!$B$24:$E$1024,4,0)=0,"〇","×"),"×"))</f>
        <v/>
      </c>
    </row>
    <row r="421" spans="46:48">
      <c r="AT421" s="73" t="str" cm="1">
        <f t="array" ref="AT421">_xlfn.IFS(AA421="","",COUNTIF('箇所別調書及び理由書（翌債）'!B:B,CSV貼り付け!AA421)&gt;0,"〇",COUNTIF('箇所別調書及び理由書（翌債）'!B:B,CSV貼り付け!AA421)=0,"×")</f>
        <v/>
      </c>
      <c r="AU421" s="73" t="str">
        <f>IF(AA421="","",IFERROR(IF(AC421-VLOOKUP($AA421,'箇所別調書及び理由書（翌債）'!$B$24:$E$1024,3,0)=0,"〇","×"),"×"))</f>
        <v/>
      </c>
      <c r="AV421" s="73" t="str">
        <f>IF(AA421="","",IFERROR(IF(AE421-VLOOKUP($AA421,'箇所別調書及び理由書（翌債）'!$B$24:$E$1024,4,0)=0,"〇","×"),"×"))</f>
        <v/>
      </c>
    </row>
    <row r="422" spans="46:48">
      <c r="AT422" s="73" t="str" cm="1">
        <f t="array" ref="AT422">_xlfn.IFS(AA422="","",COUNTIF('箇所別調書及び理由書（翌債）'!B:B,CSV貼り付け!AA422)&gt;0,"〇",COUNTIF('箇所別調書及び理由書（翌債）'!B:B,CSV貼り付け!AA422)=0,"×")</f>
        <v/>
      </c>
      <c r="AU422" s="73" t="str">
        <f>IF(AA422="","",IFERROR(IF(AC422-VLOOKUP($AA422,'箇所別調書及び理由書（翌債）'!$B$24:$E$1024,3,0)=0,"〇","×"),"×"))</f>
        <v/>
      </c>
      <c r="AV422" s="73" t="str">
        <f>IF(AA422="","",IFERROR(IF(AE422-VLOOKUP($AA422,'箇所別調書及び理由書（翌債）'!$B$24:$E$1024,4,0)=0,"〇","×"),"×"))</f>
        <v/>
      </c>
    </row>
    <row r="423" spans="46:48">
      <c r="AT423" s="73" t="str" cm="1">
        <f t="array" ref="AT423">_xlfn.IFS(AA423="","",COUNTIF('箇所別調書及び理由書（翌債）'!B:B,CSV貼り付け!AA423)&gt;0,"〇",COUNTIF('箇所別調書及び理由書（翌債）'!B:B,CSV貼り付け!AA423)=0,"×")</f>
        <v/>
      </c>
      <c r="AU423" s="73" t="str">
        <f>IF(AA423="","",IFERROR(IF(AC423-VLOOKUP($AA423,'箇所別調書及び理由書（翌債）'!$B$24:$E$1024,3,0)=0,"〇","×"),"×"))</f>
        <v/>
      </c>
      <c r="AV423" s="73" t="str">
        <f>IF(AA423="","",IFERROR(IF(AE423-VLOOKUP($AA423,'箇所別調書及び理由書（翌債）'!$B$24:$E$1024,4,0)=0,"〇","×"),"×"))</f>
        <v/>
      </c>
    </row>
    <row r="424" spans="46:48">
      <c r="AT424" s="73" t="str" cm="1">
        <f t="array" ref="AT424">_xlfn.IFS(AA424="","",COUNTIF('箇所別調書及び理由書（翌債）'!B:B,CSV貼り付け!AA424)&gt;0,"〇",COUNTIF('箇所別調書及び理由書（翌債）'!B:B,CSV貼り付け!AA424)=0,"×")</f>
        <v/>
      </c>
      <c r="AU424" s="73" t="str">
        <f>IF(AA424="","",IFERROR(IF(AC424-VLOOKUP($AA424,'箇所別調書及び理由書（翌債）'!$B$24:$E$1024,3,0)=0,"〇","×"),"×"))</f>
        <v/>
      </c>
      <c r="AV424" s="73" t="str">
        <f>IF(AA424="","",IFERROR(IF(AE424-VLOOKUP($AA424,'箇所別調書及び理由書（翌債）'!$B$24:$E$1024,4,0)=0,"〇","×"),"×"))</f>
        <v/>
      </c>
    </row>
    <row r="425" spans="46:48">
      <c r="AT425" s="73" t="str" cm="1">
        <f t="array" ref="AT425">_xlfn.IFS(AA425="","",COUNTIF('箇所別調書及び理由書（翌債）'!B:B,CSV貼り付け!AA425)&gt;0,"〇",COUNTIF('箇所別調書及び理由書（翌債）'!B:B,CSV貼り付け!AA425)=0,"×")</f>
        <v/>
      </c>
      <c r="AU425" s="73" t="str">
        <f>IF(AA425="","",IFERROR(IF(AC425-VLOOKUP($AA425,'箇所別調書及び理由書（翌債）'!$B$24:$E$1024,3,0)=0,"〇","×"),"×"))</f>
        <v/>
      </c>
      <c r="AV425" s="73" t="str">
        <f>IF(AA425="","",IFERROR(IF(AE425-VLOOKUP($AA425,'箇所別調書及び理由書（翌債）'!$B$24:$E$1024,4,0)=0,"〇","×"),"×"))</f>
        <v/>
      </c>
    </row>
    <row r="426" spans="46:48">
      <c r="AT426" s="73" t="str" cm="1">
        <f t="array" ref="AT426">_xlfn.IFS(AA426="","",COUNTIF('箇所別調書及び理由書（翌債）'!B:B,CSV貼り付け!AA426)&gt;0,"〇",COUNTIF('箇所別調書及び理由書（翌債）'!B:B,CSV貼り付け!AA426)=0,"×")</f>
        <v/>
      </c>
      <c r="AU426" s="73" t="str">
        <f>IF(AA426="","",IFERROR(IF(AC426-VLOOKUP($AA426,'箇所別調書及び理由書（翌債）'!$B$24:$E$1024,3,0)=0,"〇","×"),"×"))</f>
        <v/>
      </c>
      <c r="AV426" s="73" t="str">
        <f>IF(AA426="","",IFERROR(IF(AE426-VLOOKUP($AA426,'箇所別調書及び理由書（翌債）'!$B$24:$E$1024,4,0)=0,"〇","×"),"×"))</f>
        <v/>
      </c>
    </row>
    <row r="427" spans="46:48">
      <c r="AT427" s="73" t="str" cm="1">
        <f t="array" ref="AT427">_xlfn.IFS(AA427="","",COUNTIF('箇所別調書及び理由書（翌債）'!B:B,CSV貼り付け!AA427)&gt;0,"〇",COUNTIF('箇所別調書及び理由書（翌債）'!B:B,CSV貼り付け!AA427)=0,"×")</f>
        <v/>
      </c>
      <c r="AU427" s="73" t="str">
        <f>IF(AA427="","",IFERROR(IF(AC427-VLOOKUP($AA427,'箇所別調書及び理由書（翌債）'!$B$24:$E$1024,3,0)=0,"〇","×"),"×"))</f>
        <v/>
      </c>
      <c r="AV427" s="73" t="str">
        <f>IF(AA427="","",IFERROR(IF(AE427-VLOOKUP($AA427,'箇所別調書及び理由書（翌債）'!$B$24:$E$1024,4,0)=0,"〇","×"),"×"))</f>
        <v/>
      </c>
    </row>
    <row r="428" spans="46:48">
      <c r="AT428" s="73" t="str" cm="1">
        <f t="array" ref="AT428">_xlfn.IFS(AA428="","",COUNTIF('箇所別調書及び理由書（翌債）'!B:B,CSV貼り付け!AA428)&gt;0,"〇",COUNTIF('箇所別調書及び理由書（翌債）'!B:B,CSV貼り付け!AA428)=0,"×")</f>
        <v/>
      </c>
      <c r="AU428" s="73" t="str">
        <f>IF(AA428="","",IFERROR(IF(AC428-VLOOKUP($AA428,'箇所別調書及び理由書（翌債）'!$B$24:$E$1024,3,0)=0,"〇","×"),"×"))</f>
        <v/>
      </c>
      <c r="AV428" s="73" t="str">
        <f>IF(AA428="","",IFERROR(IF(AE428-VLOOKUP($AA428,'箇所別調書及び理由書（翌債）'!$B$24:$E$1024,4,0)=0,"〇","×"),"×"))</f>
        <v/>
      </c>
    </row>
    <row r="429" spans="46:48">
      <c r="AT429" s="73" t="str" cm="1">
        <f t="array" ref="AT429">_xlfn.IFS(AA429="","",COUNTIF('箇所別調書及び理由書（翌債）'!B:B,CSV貼り付け!AA429)&gt;0,"〇",COUNTIF('箇所別調書及び理由書（翌債）'!B:B,CSV貼り付け!AA429)=0,"×")</f>
        <v/>
      </c>
      <c r="AU429" s="73" t="str">
        <f>IF(AA429="","",IFERROR(IF(AC429-VLOOKUP($AA429,'箇所別調書及び理由書（翌債）'!$B$24:$E$1024,3,0)=0,"〇","×"),"×"))</f>
        <v/>
      </c>
      <c r="AV429" s="73" t="str">
        <f>IF(AA429="","",IFERROR(IF(AE429-VLOOKUP($AA429,'箇所別調書及び理由書（翌債）'!$B$24:$E$1024,4,0)=0,"〇","×"),"×"))</f>
        <v/>
      </c>
    </row>
    <row r="430" spans="46:48">
      <c r="AT430" s="73" t="str" cm="1">
        <f t="array" ref="AT430">_xlfn.IFS(AA430="","",COUNTIF('箇所別調書及び理由書（翌債）'!B:B,CSV貼り付け!AA430)&gt;0,"〇",COUNTIF('箇所別調書及び理由書（翌債）'!B:B,CSV貼り付け!AA430)=0,"×")</f>
        <v/>
      </c>
      <c r="AU430" s="73" t="str">
        <f>IF(AA430="","",IFERROR(IF(AC430-VLOOKUP($AA430,'箇所別調書及び理由書（翌債）'!$B$24:$E$1024,3,0)=0,"〇","×"),"×"))</f>
        <v/>
      </c>
      <c r="AV430" s="73" t="str">
        <f>IF(AA430="","",IFERROR(IF(AE430-VLOOKUP($AA430,'箇所別調書及び理由書（翌債）'!$B$24:$E$1024,4,0)=0,"〇","×"),"×"))</f>
        <v/>
      </c>
    </row>
    <row r="431" spans="46:48">
      <c r="AT431" s="73" t="str" cm="1">
        <f t="array" ref="AT431">_xlfn.IFS(AA431="","",COUNTIF('箇所別調書及び理由書（翌債）'!B:B,CSV貼り付け!AA431)&gt;0,"〇",COUNTIF('箇所別調書及び理由書（翌債）'!B:B,CSV貼り付け!AA431)=0,"×")</f>
        <v/>
      </c>
      <c r="AU431" s="73" t="str">
        <f>IF(AA431="","",IFERROR(IF(AC431-VLOOKUP($AA431,'箇所別調書及び理由書（翌債）'!$B$24:$E$1024,3,0)=0,"〇","×"),"×"))</f>
        <v/>
      </c>
      <c r="AV431" s="73" t="str">
        <f>IF(AA431="","",IFERROR(IF(AE431-VLOOKUP($AA431,'箇所別調書及び理由書（翌債）'!$B$24:$E$1024,4,0)=0,"〇","×"),"×"))</f>
        <v/>
      </c>
    </row>
    <row r="432" spans="46:48">
      <c r="AT432" s="73" t="str" cm="1">
        <f t="array" ref="AT432">_xlfn.IFS(AA432="","",COUNTIF('箇所別調書及び理由書（翌債）'!B:B,CSV貼り付け!AA432)&gt;0,"〇",COUNTIF('箇所別調書及び理由書（翌債）'!B:B,CSV貼り付け!AA432)=0,"×")</f>
        <v/>
      </c>
      <c r="AU432" s="73" t="str">
        <f>IF(AA432="","",IFERROR(IF(AC432-VLOOKUP($AA432,'箇所別調書及び理由書（翌債）'!$B$24:$E$1024,3,0)=0,"〇","×"),"×"))</f>
        <v/>
      </c>
      <c r="AV432" s="73" t="str">
        <f>IF(AA432="","",IFERROR(IF(AE432-VLOOKUP($AA432,'箇所別調書及び理由書（翌債）'!$B$24:$E$1024,4,0)=0,"〇","×"),"×"))</f>
        <v/>
      </c>
    </row>
    <row r="433" spans="46:48">
      <c r="AT433" s="73" t="str" cm="1">
        <f t="array" ref="AT433">_xlfn.IFS(AA433="","",COUNTIF('箇所別調書及び理由書（翌債）'!B:B,CSV貼り付け!AA433)&gt;0,"〇",COUNTIF('箇所別調書及び理由書（翌債）'!B:B,CSV貼り付け!AA433)=0,"×")</f>
        <v/>
      </c>
      <c r="AU433" s="73" t="str">
        <f>IF(AA433="","",IFERROR(IF(AC433-VLOOKUP($AA433,'箇所別調書及び理由書（翌債）'!$B$24:$E$1024,3,0)=0,"〇","×"),"×"))</f>
        <v/>
      </c>
      <c r="AV433" s="73" t="str">
        <f>IF(AA433="","",IFERROR(IF(AE433-VLOOKUP($AA433,'箇所別調書及び理由書（翌債）'!$B$24:$E$1024,4,0)=0,"〇","×"),"×"))</f>
        <v/>
      </c>
    </row>
    <row r="434" spans="46:48">
      <c r="AT434" s="73" t="str" cm="1">
        <f t="array" ref="AT434">_xlfn.IFS(AA434="","",COUNTIF('箇所別調書及び理由書（翌債）'!B:B,CSV貼り付け!AA434)&gt;0,"〇",COUNTIF('箇所別調書及び理由書（翌債）'!B:B,CSV貼り付け!AA434)=0,"×")</f>
        <v/>
      </c>
      <c r="AU434" s="73" t="str">
        <f>IF(AA434="","",IFERROR(IF(AC434-VLOOKUP($AA434,'箇所別調書及び理由書（翌債）'!$B$24:$E$1024,3,0)=0,"〇","×"),"×"))</f>
        <v/>
      </c>
      <c r="AV434" s="73" t="str">
        <f>IF(AA434="","",IFERROR(IF(AE434-VLOOKUP($AA434,'箇所別調書及び理由書（翌債）'!$B$24:$E$1024,4,0)=0,"〇","×"),"×"))</f>
        <v/>
      </c>
    </row>
    <row r="435" spans="46:48">
      <c r="AT435" s="73" t="str" cm="1">
        <f t="array" ref="AT435">_xlfn.IFS(AA435="","",COUNTIF('箇所別調書及び理由書（翌債）'!B:B,CSV貼り付け!AA435)&gt;0,"〇",COUNTIF('箇所別調書及び理由書（翌債）'!B:B,CSV貼り付け!AA435)=0,"×")</f>
        <v/>
      </c>
      <c r="AU435" s="73" t="str">
        <f>IF(AA435="","",IFERROR(IF(AC435-VLOOKUP($AA435,'箇所別調書及び理由書（翌債）'!$B$24:$E$1024,3,0)=0,"〇","×"),"×"))</f>
        <v/>
      </c>
      <c r="AV435" s="73" t="str">
        <f>IF(AA435="","",IFERROR(IF(AE435-VLOOKUP($AA435,'箇所別調書及び理由書（翌債）'!$B$24:$E$1024,4,0)=0,"〇","×"),"×"))</f>
        <v/>
      </c>
    </row>
    <row r="436" spans="46:48">
      <c r="AT436" s="73" t="str" cm="1">
        <f t="array" ref="AT436">_xlfn.IFS(AA436="","",COUNTIF('箇所別調書及び理由書（翌債）'!B:B,CSV貼り付け!AA436)&gt;0,"〇",COUNTIF('箇所別調書及び理由書（翌債）'!B:B,CSV貼り付け!AA436)=0,"×")</f>
        <v/>
      </c>
      <c r="AU436" s="73" t="str">
        <f>IF(AA436="","",IFERROR(IF(AC436-VLOOKUP($AA436,'箇所別調書及び理由書（翌債）'!$B$24:$E$1024,3,0)=0,"〇","×"),"×"))</f>
        <v/>
      </c>
      <c r="AV436" s="73" t="str">
        <f>IF(AA436="","",IFERROR(IF(AE436-VLOOKUP($AA436,'箇所別調書及び理由書（翌債）'!$B$24:$E$1024,4,0)=0,"〇","×"),"×"))</f>
        <v/>
      </c>
    </row>
    <row r="437" spans="46:48">
      <c r="AT437" s="73" t="str" cm="1">
        <f t="array" ref="AT437">_xlfn.IFS(AA437="","",COUNTIF('箇所別調書及び理由書（翌債）'!B:B,CSV貼り付け!AA437)&gt;0,"〇",COUNTIF('箇所別調書及び理由書（翌債）'!B:B,CSV貼り付け!AA437)=0,"×")</f>
        <v/>
      </c>
      <c r="AU437" s="73" t="str">
        <f>IF(AA437="","",IFERROR(IF(AC437-VLOOKUP($AA437,'箇所別調書及び理由書（翌債）'!$B$24:$E$1024,3,0)=0,"〇","×"),"×"))</f>
        <v/>
      </c>
      <c r="AV437" s="73" t="str">
        <f>IF(AA437="","",IFERROR(IF(AE437-VLOOKUP($AA437,'箇所別調書及び理由書（翌債）'!$B$24:$E$1024,4,0)=0,"〇","×"),"×"))</f>
        <v/>
      </c>
    </row>
    <row r="438" spans="46:48">
      <c r="AT438" s="73" t="str" cm="1">
        <f t="array" ref="AT438">_xlfn.IFS(AA438="","",COUNTIF('箇所別調書及び理由書（翌債）'!B:B,CSV貼り付け!AA438)&gt;0,"〇",COUNTIF('箇所別調書及び理由書（翌債）'!B:B,CSV貼り付け!AA438)=0,"×")</f>
        <v/>
      </c>
      <c r="AU438" s="73" t="str">
        <f>IF(AA438="","",IFERROR(IF(AC438-VLOOKUP($AA438,'箇所別調書及び理由書（翌債）'!$B$24:$E$1024,3,0)=0,"〇","×"),"×"))</f>
        <v/>
      </c>
      <c r="AV438" s="73" t="str">
        <f>IF(AA438="","",IFERROR(IF(AE438-VLOOKUP($AA438,'箇所別調書及び理由書（翌債）'!$B$24:$E$1024,4,0)=0,"〇","×"),"×"))</f>
        <v/>
      </c>
    </row>
    <row r="439" spans="46:48">
      <c r="AT439" s="73" t="str" cm="1">
        <f t="array" ref="AT439">_xlfn.IFS(AA439="","",COUNTIF('箇所別調書及び理由書（翌債）'!B:B,CSV貼り付け!AA439)&gt;0,"〇",COUNTIF('箇所別調書及び理由書（翌債）'!B:B,CSV貼り付け!AA439)=0,"×")</f>
        <v/>
      </c>
      <c r="AU439" s="73" t="str">
        <f>IF(AA439="","",IFERROR(IF(AC439-VLOOKUP($AA439,'箇所別調書及び理由書（翌債）'!$B$24:$E$1024,3,0)=0,"〇","×"),"×"))</f>
        <v/>
      </c>
      <c r="AV439" s="73" t="str">
        <f>IF(AA439="","",IFERROR(IF(AE439-VLOOKUP($AA439,'箇所別調書及び理由書（翌債）'!$B$24:$E$1024,4,0)=0,"〇","×"),"×"))</f>
        <v/>
      </c>
    </row>
    <row r="440" spans="46:48">
      <c r="AT440" s="73" t="str" cm="1">
        <f t="array" ref="AT440">_xlfn.IFS(AA440="","",COUNTIF('箇所別調書及び理由書（翌債）'!B:B,CSV貼り付け!AA440)&gt;0,"〇",COUNTIF('箇所別調書及び理由書（翌債）'!B:B,CSV貼り付け!AA440)=0,"×")</f>
        <v/>
      </c>
      <c r="AU440" s="73" t="str">
        <f>IF(AA440="","",IFERROR(IF(AC440-VLOOKUP($AA440,'箇所別調書及び理由書（翌債）'!$B$24:$E$1024,3,0)=0,"〇","×"),"×"))</f>
        <v/>
      </c>
      <c r="AV440" s="73" t="str">
        <f>IF(AA440="","",IFERROR(IF(AE440-VLOOKUP($AA440,'箇所別調書及び理由書（翌債）'!$B$24:$E$1024,4,0)=0,"〇","×"),"×"))</f>
        <v/>
      </c>
    </row>
    <row r="441" spans="46:48">
      <c r="AT441" s="73" t="str" cm="1">
        <f t="array" ref="AT441">_xlfn.IFS(AA441="","",COUNTIF('箇所別調書及び理由書（翌債）'!B:B,CSV貼り付け!AA441)&gt;0,"〇",COUNTIF('箇所別調書及び理由書（翌債）'!B:B,CSV貼り付け!AA441)=0,"×")</f>
        <v/>
      </c>
      <c r="AU441" s="73" t="str">
        <f>IF(AA441="","",IFERROR(IF(AC441-VLOOKUP($AA441,'箇所別調書及び理由書（翌債）'!$B$24:$E$1024,3,0)=0,"〇","×"),"×"))</f>
        <v/>
      </c>
      <c r="AV441" s="73" t="str">
        <f>IF(AA441="","",IFERROR(IF(AE441-VLOOKUP($AA441,'箇所別調書及び理由書（翌債）'!$B$24:$E$1024,4,0)=0,"〇","×"),"×"))</f>
        <v/>
      </c>
    </row>
    <row r="442" spans="46:48">
      <c r="AT442" s="73" t="str" cm="1">
        <f t="array" ref="AT442">_xlfn.IFS(AA442="","",COUNTIF('箇所別調書及び理由書（翌債）'!B:B,CSV貼り付け!AA442)&gt;0,"〇",COUNTIF('箇所別調書及び理由書（翌債）'!B:B,CSV貼り付け!AA442)=0,"×")</f>
        <v/>
      </c>
      <c r="AU442" s="73" t="str">
        <f>IF(AA442="","",IFERROR(IF(AC442-VLOOKUP($AA442,'箇所別調書及び理由書（翌債）'!$B$24:$E$1024,3,0)=0,"〇","×"),"×"))</f>
        <v/>
      </c>
      <c r="AV442" s="73" t="str">
        <f>IF(AA442="","",IFERROR(IF(AE442-VLOOKUP($AA442,'箇所別調書及び理由書（翌債）'!$B$24:$E$1024,4,0)=0,"〇","×"),"×"))</f>
        <v/>
      </c>
    </row>
    <row r="443" spans="46:48">
      <c r="AT443" s="73" t="str" cm="1">
        <f t="array" ref="AT443">_xlfn.IFS(AA443="","",COUNTIF('箇所別調書及び理由書（翌債）'!B:B,CSV貼り付け!AA443)&gt;0,"〇",COUNTIF('箇所別調書及び理由書（翌債）'!B:B,CSV貼り付け!AA443)=0,"×")</f>
        <v/>
      </c>
      <c r="AU443" s="73" t="str">
        <f>IF(AA443="","",IFERROR(IF(AC443-VLOOKUP($AA443,'箇所別調書及び理由書（翌債）'!$B$24:$E$1024,3,0)=0,"〇","×"),"×"))</f>
        <v/>
      </c>
      <c r="AV443" s="73" t="str">
        <f>IF(AA443="","",IFERROR(IF(AE443-VLOOKUP($AA443,'箇所別調書及び理由書（翌債）'!$B$24:$E$1024,4,0)=0,"〇","×"),"×"))</f>
        <v/>
      </c>
    </row>
    <row r="444" spans="46:48">
      <c r="AT444" s="73" t="str" cm="1">
        <f t="array" ref="AT444">_xlfn.IFS(AA444="","",COUNTIF('箇所別調書及び理由書（翌債）'!B:B,CSV貼り付け!AA444)&gt;0,"〇",COUNTIF('箇所別調書及び理由書（翌債）'!B:B,CSV貼り付け!AA444)=0,"×")</f>
        <v/>
      </c>
      <c r="AU444" s="73" t="str">
        <f>IF(AA444="","",IFERROR(IF(AC444-VLOOKUP($AA444,'箇所別調書及び理由書（翌債）'!$B$24:$E$1024,3,0)=0,"〇","×"),"×"))</f>
        <v/>
      </c>
      <c r="AV444" s="73" t="str">
        <f>IF(AA444="","",IFERROR(IF(AE444-VLOOKUP($AA444,'箇所別調書及び理由書（翌債）'!$B$24:$E$1024,4,0)=0,"〇","×"),"×"))</f>
        <v/>
      </c>
    </row>
    <row r="445" spans="46:48">
      <c r="AT445" s="73" t="str" cm="1">
        <f t="array" ref="AT445">_xlfn.IFS(AA445="","",COUNTIF('箇所別調書及び理由書（翌債）'!B:B,CSV貼り付け!AA445)&gt;0,"〇",COUNTIF('箇所別調書及び理由書（翌債）'!B:B,CSV貼り付け!AA445)=0,"×")</f>
        <v/>
      </c>
      <c r="AU445" s="73" t="str">
        <f>IF(AA445="","",IFERROR(IF(AC445-VLOOKUP($AA445,'箇所別調書及び理由書（翌債）'!$B$24:$E$1024,3,0)=0,"〇","×"),"×"))</f>
        <v/>
      </c>
      <c r="AV445" s="73" t="str">
        <f>IF(AA445="","",IFERROR(IF(AE445-VLOOKUP($AA445,'箇所別調書及び理由書（翌債）'!$B$24:$E$1024,4,0)=0,"〇","×"),"×"))</f>
        <v/>
      </c>
    </row>
    <row r="446" spans="46:48">
      <c r="AT446" s="73" t="str" cm="1">
        <f t="array" ref="AT446">_xlfn.IFS(AA446="","",COUNTIF('箇所別調書及び理由書（翌債）'!B:B,CSV貼り付け!AA446)&gt;0,"〇",COUNTIF('箇所別調書及び理由書（翌債）'!B:B,CSV貼り付け!AA446)=0,"×")</f>
        <v/>
      </c>
      <c r="AU446" s="73" t="str">
        <f>IF(AA446="","",IFERROR(IF(AC446-VLOOKUP($AA446,'箇所別調書及び理由書（翌債）'!$B$24:$E$1024,3,0)=0,"〇","×"),"×"))</f>
        <v/>
      </c>
      <c r="AV446" s="73" t="str">
        <f>IF(AA446="","",IFERROR(IF(AE446-VLOOKUP($AA446,'箇所別調書及び理由書（翌債）'!$B$24:$E$1024,4,0)=0,"〇","×"),"×"))</f>
        <v/>
      </c>
    </row>
    <row r="447" spans="46:48">
      <c r="AT447" s="73" t="str" cm="1">
        <f t="array" ref="AT447">_xlfn.IFS(AA447="","",COUNTIF('箇所別調書及び理由書（翌債）'!B:B,CSV貼り付け!AA447)&gt;0,"〇",COUNTIF('箇所別調書及び理由書（翌債）'!B:B,CSV貼り付け!AA447)=0,"×")</f>
        <v/>
      </c>
      <c r="AU447" s="73" t="str">
        <f>IF(AA447="","",IFERROR(IF(AC447-VLOOKUP($AA447,'箇所別調書及び理由書（翌債）'!$B$24:$E$1024,3,0)=0,"〇","×"),"×"))</f>
        <v/>
      </c>
      <c r="AV447" s="73" t="str">
        <f>IF(AA447="","",IFERROR(IF(AE447-VLOOKUP($AA447,'箇所別調書及び理由書（翌債）'!$B$24:$E$1024,4,0)=0,"〇","×"),"×"))</f>
        <v/>
      </c>
    </row>
    <row r="448" spans="46:48">
      <c r="AT448" s="73" t="str" cm="1">
        <f t="array" ref="AT448">_xlfn.IFS(AA448="","",COUNTIF('箇所別調書及び理由書（翌債）'!B:B,CSV貼り付け!AA448)&gt;0,"〇",COUNTIF('箇所別調書及び理由書（翌債）'!B:B,CSV貼り付け!AA448)=0,"×")</f>
        <v/>
      </c>
      <c r="AU448" s="73" t="str">
        <f>IF(AA448="","",IFERROR(IF(AC448-VLOOKUP($AA448,'箇所別調書及び理由書（翌債）'!$B$24:$E$1024,3,0)=0,"〇","×"),"×"))</f>
        <v/>
      </c>
      <c r="AV448" s="73" t="str">
        <f>IF(AA448="","",IFERROR(IF(AE448-VLOOKUP($AA448,'箇所別調書及び理由書（翌債）'!$B$24:$E$1024,4,0)=0,"〇","×"),"×"))</f>
        <v/>
      </c>
    </row>
    <row r="449" spans="46:48">
      <c r="AT449" s="73" t="str" cm="1">
        <f t="array" ref="AT449">_xlfn.IFS(AA449="","",COUNTIF('箇所別調書及び理由書（翌債）'!B:B,CSV貼り付け!AA449)&gt;0,"〇",COUNTIF('箇所別調書及び理由書（翌債）'!B:B,CSV貼り付け!AA449)=0,"×")</f>
        <v/>
      </c>
      <c r="AU449" s="73" t="str">
        <f>IF(AA449="","",IFERROR(IF(AC449-VLOOKUP($AA449,'箇所別調書及び理由書（翌債）'!$B$24:$E$1024,3,0)=0,"〇","×"),"×"))</f>
        <v/>
      </c>
      <c r="AV449" s="73" t="str">
        <f>IF(AA449="","",IFERROR(IF(AE449-VLOOKUP($AA449,'箇所別調書及び理由書（翌債）'!$B$24:$E$1024,4,0)=0,"〇","×"),"×"))</f>
        <v/>
      </c>
    </row>
    <row r="450" spans="46:48">
      <c r="AT450" s="73" t="str" cm="1">
        <f t="array" ref="AT450">_xlfn.IFS(AA450="","",COUNTIF('箇所別調書及び理由書（翌債）'!B:B,CSV貼り付け!AA450)&gt;0,"〇",COUNTIF('箇所別調書及び理由書（翌債）'!B:B,CSV貼り付け!AA450)=0,"×")</f>
        <v/>
      </c>
      <c r="AU450" s="73" t="str">
        <f>IF(AA450="","",IFERROR(IF(AC450-VLOOKUP($AA450,'箇所別調書及び理由書（翌債）'!$B$24:$E$1024,3,0)=0,"〇","×"),"×"))</f>
        <v/>
      </c>
      <c r="AV450" s="73" t="str">
        <f>IF(AA450="","",IFERROR(IF(AE450-VLOOKUP($AA450,'箇所別調書及び理由書（翌債）'!$B$24:$E$1024,4,0)=0,"〇","×"),"×"))</f>
        <v/>
      </c>
    </row>
    <row r="451" spans="46:48">
      <c r="AT451" s="73" t="str" cm="1">
        <f t="array" ref="AT451">_xlfn.IFS(AA451="","",COUNTIF('箇所別調書及び理由書（翌債）'!B:B,CSV貼り付け!AA451)&gt;0,"〇",COUNTIF('箇所別調書及び理由書（翌債）'!B:B,CSV貼り付け!AA451)=0,"×")</f>
        <v/>
      </c>
      <c r="AU451" s="73" t="str">
        <f>IF(AA451="","",IFERROR(IF(AC451-VLOOKUP($AA451,'箇所別調書及び理由書（翌債）'!$B$24:$E$1024,3,0)=0,"〇","×"),"×"))</f>
        <v/>
      </c>
      <c r="AV451" s="73" t="str">
        <f>IF(AA451="","",IFERROR(IF(AE451-VLOOKUP($AA451,'箇所別調書及び理由書（翌債）'!$B$24:$E$1024,4,0)=0,"〇","×"),"×"))</f>
        <v/>
      </c>
    </row>
    <row r="452" spans="46:48">
      <c r="AT452" s="73" t="str" cm="1">
        <f t="array" ref="AT452">_xlfn.IFS(AA452="","",COUNTIF('箇所別調書及び理由書（翌債）'!B:B,CSV貼り付け!AA452)&gt;0,"〇",COUNTIF('箇所別調書及び理由書（翌債）'!B:B,CSV貼り付け!AA452)=0,"×")</f>
        <v/>
      </c>
      <c r="AU452" s="73" t="str">
        <f>IF(AA452="","",IFERROR(IF(AC452-VLOOKUP($AA452,'箇所別調書及び理由書（翌債）'!$B$24:$E$1024,3,0)=0,"〇","×"),"×"))</f>
        <v/>
      </c>
      <c r="AV452" s="73" t="str">
        <f>IF(AA452="","",IFERROR(IF(AE452-VLOOKUP($AA452,'箇所別調書及び理由書（翌債）'!$B$24:$E$1024,4,0)=0,"〇","×"),"×"))</f>
        <v/>
      </c>
    </row>
    <row r="453" spans="46:48">
      <c r="AT453" s="73" t="str" cm="1">
        <f t="array" ref="AT453">_xlfn.IFS(AA453="","",COUNTIF('箇所別調書及び理由書（翌債）'!B:B,CSV貼り付け!AA453)&gt;0,"〇",COUNTIF('箇所別調書及び理由書（翌債）'!B:B,CSV貼り付け!AA453)=0,"×")</f>
        <v/>
      </c>
      <c r="AU453" s="73" t="str">
        <f>IF(AA453="","",IFERROR(IF(AC453-VLOOKUP($AA453,'箇所別調書及び理由書（翌債）'!$B$24:$E$1024,3,0)=0,"〇","×"),"×"))</f>
        <v/>
      </c>
      <c r="AV453" s="73" t="str">
        <f>IF(AA453="","",IFERROR(IF(AE453-VLOOKUP($AA453,'箇所別調書及び理由書（翌債）'!$B$24:$E$1024,4,0)=0,"〇","×"),"×"))</f>
        <v/>
      </c>
    </row>
    <row r="454" spans="46:48">
      <c r="AT454" s="73" t="str" cm="1">
        <f t="array" ref="AT454">_xlfn.IFS(AA454="","",COUNTIF('箇所別調書及び理由書（翌債）'!B:B,CSV貼り付け!AA454)&gt;0,"〇",COUNTIF('箇所別調書及び理由書（翌債）'!B:B,CSV貼り付け!AA454)=0,"×")</f>
        <v/>
      </c>
      <c r="AU454" s="73" t="str">
        <f>IF(AA454="","",IFERROR(IF(AC454-VLOOKUP($AA454,'箇所別調書及び理由書（翌債）'!$B$24:$E$1024,3,0)=0,"〇","×"),"×"))</f>
        <v/>
      </c>
      <c r="AV454" s="73" t="str">
        <f>IF(AA454="","",IFERROR(IF(AE454-VLOOKUP($AA454,'箇所別調書及び理由書（翌債）'!$B$24:$E$1024,4,0)=0,"〇","×"),"×"))</f>
        <v/>
      </c>
    </row>
    <row r="455" spans="46:48">
      <c r="AT455" s="73" t="str" cm="1">
        <f t="array" ref="AT455">_xlfn.IFS(AA455="","",COUNTIF('箇所別調書及び理由書（翌債）'!B:B,CSV貼り付け!AA455)&gt;0,"〇",COUNTIF('箇所別調書及び理由書（翌債）'!B:B,CSV貼り付け!AA455)=0,"×")</f>
        <v/>
      </c>
      <c r="AU455" s="73" t="str">
        <f>IF(AA455="","",IFERROR(IF(AC455-VLOOKUP($AA455,'箇所別調書及び理由書（翌債）'!$B$24:$E$1024,3,0)=0,"〇","×"),"×"))</f>
        <v/>
      </c>
      <c r="AV455" s="73" t="str">
        <f>IF(AA455="","",IFERROR(IF(AE455-VLOOKUP($AA455,'箇所別調書及び理由書（翌債）'!$B$24:$E$1024,4,0)=0,"〇","×"),"×"))</f>
        <v/>
      </c>
    </row>
    <row r="456" spans="46:48">
      <c r="AT456" s="73" t="str" cm="1">
        <f t="array" ref="AT456">_xlfn.IFS(AA456="","",COUNTIF('箇所別調書及び理由書（翌債）'!B:B,CSV貼り付け!AA456)&gt;0,"〇",COUNTIF('箇所別調書及び理由書（翌債）'!B:B,CSV貼り付け!AA456)=0,"×")</f>
        <v/>
      </c>
      <c r="AU456" s="73" t="str">
        <f>IF(AA456="","",IFERROR(IF(AC456-VLOOKUP($AA456,'箇所別調書及び理由書（翌債）'!$B$24:$E$1024,3,0)=0,"〇","×"),"×"))</f>
        <v/>
      </c>
      <c r="AV456" s="73" t="str">
        <f>IF(AA456="","",IFERROR(IF(AE456-VLOOKUP($AA456,'箇所別調書及び理由書（翌債）'!$B$24:$E$1024,4,0)=0,"〇","×"),"×"))</f>
        <v/>
      </c>
    </row>
    <row r="457" spans="46:48">
      <c r="AT457" s="73" t="str" cm="1">
        <f t="array" ref="AT457">_xlfn.IFS(AA457="","",COUNTIF('箇所別調書及び理由書（翌債）'!B:B,CSV貼り付け!AA457)&gt;0,"〇",COUNTIF('箇所別調書及び理由書（翌債）'!B:B,CSV貼り付け!AA457)=0,"×")</f>
        <v/>
      </c>
      <c r="AU457" s="73" t="str">
        <f>IF(AA457="","",IFERROR(IF(AC457-VLOOKUP($AA457,'箇所別調書及び理由書（翌債）'!$B$24:$E$1024,3,0)=0,"〇","×"),"×"))</f>
        <v/>
      </c>
      <c r="AV457" s="73" t="str">
        <f>IF(AA457="","",IFERROR(IF(AE457-VLOOKUP($AA457,'箇所別調書及び理由書（翌債）'!$B$24:$E$1024,4,0)=0,"〇","×"),"×"))</f>
        <v/>
      </c>
    </row>
    <row r="458" spans="46:48">
      <c r="AT458" s="73" t="str" cm="1">
        <f t="array" ref="AT458">_xlfn.IFS(AA458="","",COUNTIF('箇所別調書及び理由書（翌債）'!B:B,CSV貼り付け!AA458)&gt;0,"〇",COUNTIF('箇所別調書及び理由書（翌債）'!B:B,CSV貼り付け!AA458)=0,"×")</f>
        <v/>
      </c>
      <c r="AU458" s="73" t="str">
        <f>IF(AA458="","",IFERROR(IF(AC458-VLOOKUP($AA458,'箇所別調書及び理由書（翌債）'!$B$24:$E$1024,3,0)=0,"〇","×"),"×"))</f>
        <v/>
      </c>
      <c r="AV458" s="73" t="str">
        <f>IF(AA458="","",IFERROR(IF(AE458-VLOOKUP($AA458,'箇所別調書及び理由書（翌債）'!$B$24:$E$1024,4,0)=0,"〇","×"),"×"))</f>
        <v/>
      </c>
    </row>
    <row r="459" spans="46:48">
      <c r="AT459" s="73" t="str" cm="1">
        <f t="array" ref="AT459">_xlfn.IFS(AA459="","",COUNTIF('箇所別調書及び理由書（翌債）'!B:B,CSV貼り付け!AA459)&gt;0,"〇",COUNTIF('箇所別調書及び理由書（翌債）'!B:B,CSV貼り付け!AA459)=0,"×")</f>
        <v/>
      </c>
      <c r="AU459" s="73" t="str">
        <f>IF(AA459="","",IFERROR(IF(AC459-VLOOKUP($AA459,'箇所別調書及び理由書（翌債）'!$B$24:$E$1024,3,0)=0,"〇","×"),"×"))</f>
        <v/>
      </c>
      <c r="AV459" s="73" t="str">
        <f>IF(AA459="","",IFERROR(IF(AE459-VLOOKUP($AA459,'箇所別調書及び理由書（翌債）'!$B$24:$E$1024,4,0)=0,"〇","×"),"×"))</f>
        <v/>
      </c>
    </row>
    <row r="460" spans="46:48">
      <c r="AT460" s="73" t="str" cm="1">
        <f t="array" ref="AT460">_xlfn.IFS(AA460="","",COUNTIF('箇所別調書及び理由書（翌債）'!B:B,CSV貼り付け!AA460)&gt;0,"〇",COUNTIF('箇所別調書及び理由書（翌債）'!B:B,CSV貼り付け!AA460)=0,"×")</f>
        <v/>
      </c>
      <c r="AU460" s="73" t="str">
        <f>IF(AA460="","",IFERROR(IF(AC460-VLOOKUP($AA460,'箇所別調書及び理由書（翌債）'!$B$24:$E$1024,3,0)=0,"〇","×"),"×"))</f>
        <v/>
      </c>
      <c r="AV460" s="73" t="str">
        <f>IF(AA460="","",IFERROR(IF(AE460-VLOOKUP($AA460,'箇所別調書及び理由書（翌債）'!$B$24:$E$1024,4,0)=0,"〇","×"),"×"))</f>
        <v/>
      </c>
    </row>
    <row r="461" spans="46:48">
      <c r="AT461" s="73" t="str" cm="1">
        <f t="array" ref="AT461">_xlfn.IFS(AA461="","",COUNTIF('箇所別調書及び理由書（翌債）'!B:B,CSV貼り付け!AA461)&gt;0,"〇",COUNTIF('箇所別調書及び理由書（翌債）'!B:B,CSV貼り付け!AA461)=0,"×")</f>
        <v/>
      </c>
      <c r="AU461" s="73" t="str">
        <f>IF(AA461="","",IFERROR(IF(AC461-VLOOKUP($AA461,'箇所別調書及び理由書（翌債）'!$B$24:$E$1024,3,0)=0,"〇","×"),"×"))</f>
        <v/>
      </c>
      <c r="AV461" s="73" t="str">
        <f>IF(AA461="","",IFERROR(IF(AE461-VLOOKUP($AA461,'箇所別調書及び理由書（翌債）'!$B$24:$E$1024,4,0)=0,"〇","×"),"×"))</f>
        <v/>
      </c>
    </row>
    <row r="462" spans="46:48">
      <c r="AT462" s="73" t="str" cm="1">
        <f t="array" ref="AT462">_xlfn.IFS(AA462="","",COUNTIF('箇所別調書及び理由書（翌債）'!B:B,CSV貼り付け!AA462)&gt;0,"〇",COUNTIF('箇所別調書及び理由書（翌債）'!B:B,CSV貼り付け!AA462)=0,"×")</f>
        <v/>
      </c>
      <c r="AU462" s="73" t="str">
        <f>IF(AA462="","",IFERROR(IF(AC462-VLOOKUP($AA462,'箇所別調書及び理由書（翌債）'!$B$24:$E$1024,3,0)=0,"〇","×"),"×"))</f>
        <v/>
      </c>
      <c r="AV462" s="73" t="str">
        <f>IF(AA462="","",IFERROR(IF(AE462-VLOOKUP($AA462,'箇所別調書及び理由書（翌債）'!$B$24:$E$1024,4,0)=0,"〇","×"),"×"))</f>
        <v/>
      </c>
    </row>
    <row r="463" spans="46:48">
      <c r="AT463" s="73" t="str" cm="1">
        <f t="array" ref="AT463">_xlfn.IFS(AA463="","",COUNTIF('箇所別調書及び理由書（翌債）'!B:B,CSV貼り付け!AA463)&gt;0,"〇",COUNTIF('箇所別調書及び理由書（翌債）'!B:B,CSV貼り付け!AA463)=0,"×")</f>
        <v/>
      </c>
      <c r="AU463" s="73" t="str">
        <f>IF(AA463="","",IFERROR(IF(AC463-VLOOKUP($AA463,'箇所別調書及び理由書（翌債）'!$B$24:$E$1024,3,0)=0,"〇","×"),"×"))</f>
        <v/>
      </c>
      <c r="AV463" s="73" t="str">
        <f>IF(AA463="","",IFERROR(IF(AE463-VLOOKUP($AA463,'箇所別調書及び理由書（翌債）'!$B$24:$E$1024,4,0)=0,"〇","×"),"×"))</f>
        <v/>
      </c>
    </row>
    <row r="464" spans="46:48">
      <c r="AT464" s="73" t="str" cm="1">
        <f t="array" ref="AT464">_xlfn.IFS(AA464="","",COUNTIF('箇所別調書及び理由書（翌債）'!B:B,CSV貼り付け!AA464)&gt;0,"〇",COUNTIF('箇所別調書及び理由書（翌債）'!B:B,CSV貼り付け!AA464)=0,"×")</f>
        <v/>
      </c>
      <c r="AU464" s="73" t="str">
        <f>IF(AA464="","",IFERROR(IF(AC464-VLOOKUP($AA464,'箇所別調書及び理由書（翌債）'!$B$24:$E$1024,3,0)=0,"〇","×"),"×"))</f>
        <v/>
      </c>
      <c r="AV464" s="73" t="str">
        <f>IF(AA464="","",IFERROR(IF(AE464-VLOOKUP($AA464,'箇所別調書及び理由書（翌債）'!$B$24:$E$1024,4,0)=0,"〇","×"),"×"))</f>
        <v/>
      </c>
    </row>
    <row r="465" spans="46:48">
      <c r="AT465" s="73" t="str" cm="1">
        <f t="array" ref="AT465">_xlfn.IFS(AA465="","",COUNTIF('箇所別調書及び理由書（翌債）'!B:B,CSV貼り付け!AA465)&gt;0,"〇",COUNTIF('箇所別調書及び理由書（翌債）'!B:B,CSV貼り付け!AA465)=0,"×")</f>
        <v/>
      </c>
      <c r="AU465" s="73" t="str">
        <f>IF(AA465="","",IFERROR(IF(AC465-VLOOKUP($AA465,'箇所別調書及び理由書（翌債）'!$B$24:$E$1024,3,0)=0,"〇","×"),"×"))</f>
        <v/>
      </c>
      <c r="AV465" s="73" t="str">
        <f>IF(AA465="","",IFERROR(IF(AE465-VLOOKUP($AA465,'箇所別調書及び理由書（翌債）'!$B$24:$E$1024,4,0)=0,"〇","×"),"×"))</f>
        <v/>
      </c>
    </row>
    <row r="466" spans="46:48">
      <c r="AT466" s="73" t="str" cm="1">
        <f t="array" ref="AT466">_xlfn.IFS(AA466="","",COUNTIF('箇所別調書及び理由書（翌債）'!B:B,CSV貼り付け!AA466)&gt;0,"〇",COUNTIF('箇所別調書及び理由書（翌債）'!B:B,CSV貼り付け!AA466)=0,"×")</f>
        <v/>
      </c>
      <c r="AU466" s="73" t="str">
        <f>IF(AA466="","",IFERROR(IF(AC466-VLOOKUP($AA466,'箇所別調書及び理由書（翌債）'!$B$24:$E$1024,3,0)=0,"〇","×"),"×"))</f>
        <v/>
      </c>
      <c r="AV466" s="73" t="str">
        <f>IF(AA466="","",IFERROR(IF(AE466-VLOOKUP($AA466,'箇所別調書及び理由書（翌債）'!$B$24:$E$1024,4,0)=0,"〇","×"),"×"))</f>
        <v/>
      </c>
    </row>
    <row r="467" spans="46:48">
      <c r="AT467" s="73" t="str" cm="1">
        <f t="array" ref="AT467">_xlfn.IFS(AA467="","",COUNTIF('箇所別調書及び理由書（翌債）'!B:B,CSV貼り付け!AA467)&gt;0,"〇",COUNTIF('箇所別調書及び理由書（翌債）'!B:B,CSV貼り付け!AA467)=0,"×")</f>
        <v/>
      </c>
      <c r="AU467" s="73" t="str">
        <f>IF(AA467="","",IFERROR(IF(AC467-VLOOKUP($AA467,'箇所別調書及び理由書（翌債）'!$B$24:$E$1024,3,0)=0,"〇","×"),"×"))</f>
        <v/>
      </c>
      <c r="AV467" s="73" t="str">
        <f>IF(AA467="","",IFERROR(IF(AE467-VLOOKUP($AA467,'箇所別調書及び理由書（翌債）'!$B$24:$E$1024,4,0)=0,"〇","×"),"×"))</f>
        <v/>
      </c>
    </row>
    <row r="468" spans="46:48">
      <c r="AT468" s="73" t="str" cm="1">
        <f t="array" ref="AT468">_xlfn.IFS(AA468="","",COUNTIF('箇所別調書及び理由書（翌債）'!B:B,CSV貼り付け!AA468)&gt;0,"〇",COUNTIF('箇所別調書及び理由書（翌債）'!B:B,CSV貼り付け!AA468)=0,"×")</f>
        <v/>
      </c>
      <c r="AU468" s="73" t="str">
        <f>IF(AA468="","",IFERROR(IF(AC468-VLOOKUP($AA468,'箇所別調書及び理由書（翌債）'!$B$24:$E$1024,3,0)=0,"〇","×"),"×"))</f>
        <v/>
      </c>
      <c r="AV468" s="73" t="str">
        <f>IF(AA468="","",IFERROR(IF(AE468-VLOOKUP($AA468,'箇所別調書及び理由書（翌債）'!$B$24:$E$1024,4,0)=0,"〇","×"),"×"))</f>
        <v/>
      </c>
    </row>
    <row r="469" spans="46:48">
      <c r="AT469" s="73" t="str" cm="1">
        <f t="array" ref="AT469">_xlfn.IFS(AA469="","",COUNTIF('箇所別調書及び理由書（翌債）'!B:B,CSV貼り付け!AA469)&gt;0,"〇",COUNTIF('箇所別調書及び理由書（翌債）'!B:B,CSV貼り付け!AA469)=0,"×")</f>
        <v/>
      </c>
      <c r="AU469" s="73" t="str">
        <f>IF(AA469="","",IFERROR(IF(AC469-VLOOKUP($AA469,'箇所別調書及び理由書（翌債）'!$B$24:$E$1024,3,0)=0,"〇","×"),"×"))</f>
        <v/>
      </c>
      <c r="AV469" s="73" t="str">
        <f>IF(AA469="","",IFERROR(IF(AE469-VLOOKUP($AA469,'箇所別調書及び理由書（翌債）'!$B$24:$E$1024,4,0)=0,"〇","×"),"×"))</f>
        <v/>
      </c>
    </row>
    <row r="470" spans="46:48">
      <c r="AT470" s="73" t="str" cm="1">
        <f t="array" ref="AT470">_xlfn.IFS(AA470="","",COUNTIF('箇所別調書及び理由書（翌債）'!B:B,CSV貼り付け!AA470)&gt;0,"〇",COUNTIF('箇所別調書及び理由書（翌債）'!B:B,CSV貼り付け!AA470)=0,"×")</f>
        <v/>
      </c>
      <c r="AU470" s="73" t="str">
        <f>IF(AA470="","",IFERROR(IF(AC470-VLOOKUP($AA470,'箇所別調書及び理由書（翌債）'!$B$24:$E$1024,3,0)=0,"〇","×"),"×"))</f>
        <v/>
      </c>
      <c r="AV470" s="73" t="str">
        <f>IF(AA470="","",IFERROR(IF(AE470-VLOOKUP($AA470,'箇所別調書及び理由書（翌債）'!$B$24:$E$1024,4,0)=0,"〇","×"),"×"))</f>
        <v/>
      </c>
    </row>
    <row r="471" spans="46:48">
      <c r="AT471" s="73" t="str" cm="1">
        <f t="array" ref="AT471">_xlfn.IFS(AA471="","",COUNTIF('箇所別調書及び理由書（翌債）'!B:B,CSV貼り付け!AA471)&gt;0,"〇",COUNTIF('箇所別調書及び理由書（翌債）'!B:B,CSV貼り付け!AA471)=0,"×")</f>
        <v/>
      </c>
      <c r="AU471" s="73" t="str">
        <f>IF(AA471="","",IFERROR(IF(AC471-VLOOKUP($AA471,'箇所別調書及び理由書（翌債）'!$B$24:$E$1024,3,0)=0,"〇","×"),"×"))</f>
        <v/>
      </c>
      <c r="AV471" s="73" t="str">
        <f>IF(AA471="","",IFERROR(IF(AE471-VLOOKUP($AA471,'箇所別調書及び理由書（翌債）'!$B$24:$E$1024,4,0)=0,"〇","×"),"×"))</f>
        <v/>
      </c>
    </row>
    <row r="472" spans="46:48">
      <c r="AT472" s="73" t="str" cm="1">
        <f t="array" ref="AT472">_xlfn.IFS(AA472="","",COUNTIF('箇所別調書及び理由書（翌債）'!B:B,CSV貼り付け!AA472)&gt;0,"〇",COUNTIF('箇所別調書及び理由書（翌債）'!B:B,CSV貼り付け!AA472)=0,"×")</f>
        <v/>
      </c>
      <c r="AU472" s="73" t="str">
        <f>IF(AA472="","",IFERROR(IF(AC472-VLOOKUP($AA472,'箇所別調書及び理由書（翌債）'!$B$24:$E$1024,3,0)=0,"〇","×"),"×"))</f>
        <v/>
      </c>
      <c r="AV472" s="73" t="str">
        <f>IF(AA472="","",IFERROR(IF(AE472-VLOOKUP($AA472,'箇所別調書及び理由書（翌債）'!$B$24:$E$1024,4,0)=0,"〇","×"),"×"))</f>
        <v/>
      </c>
    </row>
    <row r="473" spans="46:48">
      <c r="AT473" s="73" t="str" cm="1">
        <f t="array" ref="AT473">_xlfn.IFS(AA473="","",COUNTIF('箇所別調書及び理由書（翌債）'!B:B,CSV貼り付け!AA473)&gt;0,"〇",COUNTIF('箇所別調書及び理由書（翌債）'!B:B,CSV貼り付け!AA473)=0,"×")</f>
        <v/>
      </c>
      <c r="AU473" s="73" t="str">
        <f>IF(AA473="","",IFERROR(IF(AC473-VLOOKUP($AA473,'箇所別調書及び理由書（翌債）'!$B$24:$E$1024,3,0)=0,"〇","×"),"×"))</f>
        <v/>
      </c>
      <c r="AV473" s="73" t="str">
        <f>IF(AA473="","",IFERROR(IF(AE473-VLOOKUP($AA473,'箇所別調書及び理由書（翌債）'!$B$24:$E$1024,4,0)=0,"〇","×"),"×"))</f>
        <v/>
      </c>
    </row>
    <row r="474" spans="46:48">
      <c r="AT474" s="73" t="str" cm="1">
        <f t="array" ref="AT474">_xlfn.IFS(AA474="","",COUNTIF('箇所別調書及び理由書（翌債）'!B:B,CSV貼り付け!AA474)&gt;0,"〇",COUNTIF('箇所別調書及び理由書（翌債）'!B:B,CSV貼り付け!AA474)=0,"×")</f>
        <v/>
      </c>
      <c r="AU474" s="73" t="str">
        <f>IF(AA474="","",IFERROR(IF(AC474-VLOOKUP($AA474,'箇所別調書及び理由書（翌債）'!$B$24:$E$1024,3,0)=0,"〇","×"),"×"))</f>
        <v/>
      </c>
      <c r="AV474" s="73" t="str">
        <f>IF(AA474="","",IFERROR(IF(AE474-VLOOKUP($AA474,'箇所別調書及び理由書（翌債）'!$B$24:$E$1024,4,0)=0,"〇","×"),"×"))</f>
        <v/>
      </c>
    </row>
    <row r="475" spans="46:48">
      <c r="AT475" s="73" t="str" cm="1">
        <f t="array" ref="AT475">_xlfn.IFS(AA475="","",COUNTIF('箇所別調書及び理由書（翌債）'!B:B,CSV貼り付け!AA475)&gt;0,"〇",COUNTIF('箇所別調書及び理由書（翌債）'!B:B,CSV貼り付け!AA475)=0,"×")</f>
        <v/>
      </c>
      <c r="AU475" s="73" t="str">
        <f>IF(AA475="","",IFERROR(IF(AC475-VLOOKUP($AA475,'箇所別調書及び理由書（翌債）'!$B$24:$E$1024,3,0)=0,"〇","×"),"×"))</f>
        <v/>
      </c>
      <c r="AV475" s="73" t="str">
        <f>IF(AA475="","",IFERROR(IF(AE475-VLOOKUP($AA475,'箇所別調書及び理由書（翌債）'!$B$24:$E$1024,4,0)=0,"〇","×"),"×"))</f>
        <v/>
      </c>
    </row>
    <row r="476" spans="46:48">
      <c r="AT476" s="73" t="str" cm="1">
        <f t="array" ref="AT476">_xlfn.IFS(AA476="","",COUNTIF('箇所別調書及び理由書（翌債）'!B:B,CSV貼り付け!AA476)&gt;0,"〇",COUNTIF('箇所別調書及び理由書（翌債）'!B:B,CSV貼り付け!AA476)=0,"×")</f>
        <v/>
      </c>
      <c r="AU476" s="73" t="str">
        <f>IF(AA476="","",IFERROR(IF(AC476-VLOOKUP($AA476,'箇所別調書及び理由書（翌債）'!$B$24:$E$1024,3,0)=0,"〇","×"),"×"))</f>
        <v/>
      </c>
      <c r="AV476" s="73" t="str">
        <f>IF(AA476="","",IFERROR(IF(AE476-VLOOKUP($AA476,'箇所別調書及び理由書（翌債）'!$B$24:$E$1024,4,0)=0,"〇","×"),"×"))</f>
        <v/>
      </c>
    </row>
    <row r="477" spans="46:48">
      <c r="AT477" s="73" t="str" cm="1">
        <f t="array" ref="AT477">_xlfn.IFS(AA477="","",COUNTIF('箇所別調書及び理由書（翌債）'!B:B,CSV貼り付け!AA477)&gt;0,"〇",COUNTIF('箇所別調書及び理由書（翌債）'!B:B,CSV貼り付け!AA477)=0,"×")</f>
        <v/>
      </c>
      <c r="AU477" s="73" t="str">
        <f>IF(AA477="","",IFERROR(IF(AC477-VLOOKUP($AA477,'箇所別調書及び理由書（翌債）'!$B$24:$E$1024,3,0)=0,"〇","×"),"×"))</f>
        <v/>
      </c>
      <c r="AV477" s="73" t="str">
        <f>IF(AA477="","",IFERROR(IF(AE477-VLOOKUP($AA477,'箇所別調書及び理由書（翌債）'!$B$24:$E$1024,4,0)=0,"〇","×"),"×"))</f>
        <v/>
      </c>
    </row>
    <row r="478" spans="46:48">
      <c r="AT478" s="73" t="str" cm="1">
        <f t="array" ref="AT478">_xlfn.IFS(AA478="","",COUNTIF('箇所別調書及び理由書（翌債）'!B:B,CSV貼り付け!AA478)&gt;0,"〇",COUNTIF('箇所別調書及び理由書（翌債）'!B:B,CSV貼り付け!AA478)=0,"×")</f>
        <v/>
      </c>
      <c r="AU478" s="73" t="str">
        <f>IF(AA478="","",IFERROR(IF(AC478-VLOOKUP($AA478,'箇所別調書及び理由書（翌債）'!$B$24:$E$1024,3,0)=0,"〇","×"),"×"))</f>
        <v/>
      </c>
      <c r="AV478" s="73" t="str">
        <f>IF(AA478="","",IFERROR(IF(AE478-VLOOKUP($AA478,'箇所別調書及び理由書（翌債）'!$B$24:$E$1024,4,0)=0,"〇","×"),"×"))</f>
        <v/>
      </c>
    </row>
    <row r="479" spans="46:48">
      <c r="AT479" s="73" t="str" cm="1">
        <f t="array" ref="AT479">_xlfn.IFS(AA479="","",COUNTIF('箇所別調書及び理由書（翌債）'!B:B,CSV貼り付け!AA479)&gt;0,"〇",COUNTIF('箇所別調書及び理由書（翌債）'!B:B,CSV貼り付け!AA479)=0,"×")</f>
        <v/>
      </c>
      <c r="AU479" s="73" t="str">
        <f>IF(AA479="","",IFERROR(IF(AC479-VLOOKUP($AA479,'箇所別調書及び理由書（翌債）'!$B$24:$E$1024,3,0)=0,"〇","×"),"×"))</f>
        <v/>
      </c>
      <c r="AV479" s="73" t="str">
        <f>IF(AA479="","",IFERROR(IF(AE479-VLOOKUP($AA479,'箇所別調書及び理由書（翌債）'!$B$24:$E$1024,4,0)=0,"〇","×"),"×"))</f>
        <v/>
      </c>
    </row>
    <row r="480" spans="46:48">
      <c r="AT480" s="73" t="str" cm="1">
        <f t="array" ref="AT480">_xlfn.IFS(AA480="","",COUNTIF('箇所別調書及び理由書（翌債）'!B:B,CSV貼り付け!AA480)&gt;0,"〇",COUNTIF('箇所別調書及び理由書（翌債）'!B:B,CSV貼り付け!AA480)=0,"×")</f>
        <v/>
      </c>
      <c r="AU480" s="73" t="str">
        <f>IF(AA480="","",IFERROR(IF(AC480-VLOOKUP($AA480,'箇所別調書及び理由書（翌債）'!$B$24:$E$1024,3,0)=0,"〇","×"),"×"))</f>
        <v/>
      </c>
      <c r="AV480" s="73" t="str">
        <f>IF(AA480="","",IFERROR(IF(AE480-VLOOKUP($AA480,'箇所別調書及び理由書（翌債）'!$B$24:$E$1024,4,0)=0,"〇","×"),"×"))</f>
        <v/>
      </c>
    </row>
    <row r="481" spans="46:48">
      <c r="AT481" s="73" t="str" cm="1">
        <f t="array" ref="AT481">_xlfn.IFS(AA481="","",COUNTIF('箇所別調書及び理由書（翌債）'!B:B,CSV貼り付け!AA481)&gt;0,"〇",COUNTIF('箇所別調書及び理由書（翌債）'!B:B,CSV貼り付け!AA481)=0,"×")</f>
        <v/>
      </c>
      <c r="AU481" s="73" t="str">
        <f>IF(AA481="","",IFERROR(IF(AC481-VLOOKUP($AA481,'箇所別調書及び理由書（翌債）'!$B$24:$E$1024,3,0)=0,"〇","×"),"×"))</f>
        <v/>
      </c>
      <c r="AV481" s="73" t="str">
        <f>IF(AA481="","",IFERROR(IF(AE481-VLOOKUP($AA481,'箇所別調書及び理由書（翌債）'!$B$24:$E$1024,4,0)=0,"〇","×"),"×"))</f>
        <v/>
      </c>
    </row>
    <row r="482" spans="46:48">
      <c r="AT482" s="73" t="str" cm="1">
        <f t="array" ref="AT482">_xlfn.IFS(AA482="","",COUNTIF('箇所別調書及び理由書（翌債）'!B:B,CSV貼り付け!AA482)&gt;0,"〇",COUNTIF('箇所別調書及び理由書（翌債）'!B:B,CSV貼り付け!AA482)=0,"×")</f>
        <v/>
      </c>
      <c r="AU482" s="73" t="str">
        <f>IF(AA482="","",IFERROR(IF(AC482-VLOOKUP($AA482,'箇所別調書及び理由書（翌債）'!$B$24:$E$1024,3,0)=0,"〇","×"),"×"))</f>
        <v/>
      </c>
      <c r="AV482" s="73" t="str">
        <f>IF(AA482="","",IFERROR(IF(AE482-VLOOKUP($AA482,'箇所別調書及び理由書（翌債）'!$B$24:$E$1024,4,0)=0,"〇","×"),"×"))</f>
        <v/>
      </c>
    </row>
    <row r="483" spans="46:48">
      <c r="AT483" s="73" t="str" cm="1">
        <f t="array" ref="AT483">_xlfn.IFS(AA483="","",COUNTIF('箇所別調書及び理由書（翌債）'!B:B,CSV貼り付け!AA483)&gt;0,"〇",COUNTIF('箇所別調書及び理由書（翌債）'!B:B,CSV貼り付け!AA483)=0,"×")</f>
        <v/>
      </c>
      <c r="AU483" s="73" t="str">
        <f>IF(AA483="","",IFERROR(IF(AC483-VLOOKUP($AA483,'箇所別調書及び理由書（翌債）'!$B$24:$E$1024,3,0)=0,"〇","×"),"×"))</f>
        <v/>
      </c>
      <c r="AV483" s="73" t="str">
        <f>IF(AA483="","",IFERROR(IF(AE483-VLOOKUP($AA483,'箇所別調書及び理由書（翌債）'!$B$24:$E$1024,4,0)=0,"〇","×"),"×"))</f>
        <v/>
      </c>
    </row>
    <row r="484" spans="46:48">
      <c r="AT484" s="73" t="str" cm="1">
        <f t="array" ref="AT484">_xlfn.IFS(AA484="","",COUNTIF('箇所別調書及び理由書（翌債）'!B:B,CSV貼り付け!AA484)&gt;0,"〇",COUNTIF('箇所別調書及び理由書（翌債）'!B:B,CSV貼り付け!AA484)=0,"×")</f>
        <v/>
      </c>
      <c r="AU484" s="73" t="str">
        <f>IF(AA484="","",IFERROR(IF(AC484-VLOOKUP($AA484,'箇所別調書及び理由書（翌債）'!$B$24:$E$1024,3,0)=0,"〇","×"),"×"))</f>
        <v/>
      </c>
      <c r="AV484" s="73" t="str">
        <f>IF(AA484="","",IFERROR(IF(AE484-VLOOKUP($AA484,'箇所別調書及び理由書（翌債）'!$B$24:$E$1024,4,0)=0,"〇","×"),"×"))</f>
        <v/>
      </c>
    </row>
    <row r="485" spans="46:48">
      <c r="AT485" s="73" t="str" cm="1">
        <f t="array" ref="AT485">_xlfn.IFS(AA485="","",COUNTIF('箇所別調書及び理由書（翌債）'!B:B,CSV貼り付け!AA485)&gt;0,"〇",COUNTIF('箇所別調書及び理由書（翌債）'!B:B,CSV貼り付け!AA485)=0,"×")</f>
        <v/>
      </c>
      <c r="AU485" s="73" t="str">
        <f>IF(AA485="","",IFERROR(IF(AC485-VLOOKUP($AA485,'箇所別調書及び理由書（翌債）'!$B$24:$E$1024,3,0)=0,"〇","×"),"×"))</f>
        <v/>
      </c>
      <c r="AV485" s="73" t="str">
        <f>IF(AA485="","",IFERROR(IF(AE485-VLOOKUP($AA485,'箇所別調書及び理由書（翌債）'!$B$24:$E$1024,4,0)=0,"〇","×"),"×"))</f>
        <v/>
      </c>
    </row>
    <row r="486" spans="46:48">
      <c r="AT486" s="73" t="str" cm="1">
        <f t="array" ref="AT486">_xlfn.IFS(AA486="","",COUNTIF('箇所別調書及び理由書（翌債）'!B:B,CSV貼り付け!AA486)&gt;0,"〇",COUNTIF('箇所別調書及び理由書（翌債）'!B:B,CSV貼り付け!AA486)=0,"×")</f>
        <v/>
      </c>
      <c r="AU486" s="73" t="str">
        <f>IF(AA486="","",IFERROR(IF(AC486-VLOOKUP($AA486,'箇所別調書及び理由書（翌債）'!$B$24:$E$1024,3,0)=0,"〇","×"),"×"))</f>
        <v/>
      </c>
      <c r="AV486" s="73" t="str">
        <f>IF(AA486="","",IFERROR(IF(AE486-VLOOKUP($AA486,'箇所別調書及び理由書（翌債）'!$B$24:$E$1024,4,0)=0,"〇","×"),"×"))</f>
        <v/>
      </c>
    </row>
    <row r="487" spans="46:48">
      <c r="AT487" s="73" t="str" cm="1">
        <f t="array" ref="AT487">_xlfn.IFS(AA487="","",COUNTIF('箇所別調書及び理由書（翌債）'!B:B,CSV貼り付け!AA487)&gt;0,"〇",COUNTIF('箇所別調書及び理由書（翌債）'!B:B,CSV貼り付け!AA487)=0,"×")</f>
        <v/>
      </c>
      <c r="AU487" s="73" t="str">
        <f>IF(AA487="","",IFERROR(IF(AC487-VLOOKUP($AA487,'箇所別調書及び理由書（翌債）'!$B$24:$E$1024,3,0)=0,"〇","×"),"×"))</f>
        <v/>
      </c>
      <c r="AV487" s="73" t="str">
        <f>IF(AA487="","",IFERROR(IF(AE487-VLOOKUP($AA487,'箇所別調書及び理由書（翌債）'!$B$24:$E$1024,4,0)=0,"〇","×"),"×"))</f>
        <v/>
      </c>
    </row>
    <row r="488" spans="46:48">
      <c r="AT488" s="73" t="str" cm="1">
        <f t="array" ref="AT488">_xlfn.IFS(AA488="","",COUNTIF('箇所別調書及び理由書（翌債）'!B:B,CSV貼り付け!AA488)&gt;0,"〇",COUNTIF('箇所別調書及び理由書（翌債）'!B:B,CSV貼り付け!AA488)=0,"×")</f>
        <v/>
      </c>
      <c r="AU488" s="73" t="str">
        <f>IF(AA488="","",IFERROR(IF(AC488-VLOOKUP($AA488,'箇所別調書及び理由書（翌債）'!$B$24:$E$1024,3,0)=0,"〇","×"),"×"))</f>
        <v/>
      </c>
      <c r="AV488" s="73" t="str">
        <f>IF(AA488="","",IFERROR(IF(AE488-VLOOKUP($AA488,'箇所別調書及び理由書（翌債）'!$B$24:$E$1024,4,0)=0,"〇","×"),"×"))</f>
        <v/>
      </c>
    </row>
    <row r="489" spans="46:48">
      <c r="AT489" s="73" t="str" cm="1">
        <f t="array" ref="AT489">_xlfn.IFS(AA489="","",COUNTIF('箇所別調書及び理由書（翌債）'!B:B,CSV貼り付け!AA489)&gt;0,"〇",COUNTIF('箇所別調書及び理由書（翌債）'!B:B,CSV貼り付け!AA489)=0,"×")</f>
        <v/>
      </c>
      <c r="AU489" s="73" t="str">
        <f>IF(AA489="","",IFERROR(IF(AC489-VLOOKUP($AA489,'箇所別調書及び理由書（翌債）'!$B$24:$E$1024,3,0)=0,"〇","×"),"×"))</f>
        <v/>
      </c>
      <c r="AV489" s="73" t="str">
        <f>IF(AA489="","",IFERROR(IF(AE489-VLOOKUP($AA489,'箇所別調書及び理由書（翌債）'!$B$24:$E$1024,4,0)=0,"〇","×"),"×"))</f>
        <v/>
      </c>
    </row>
    <row r="490" spans="46:48">
      <c r="AT490" s="73" t="str" cm="1">
        <f t="array" ref="AT490">_xlfn.IFS(AA490="","",COUNTIF('箇所別調書及び理由書（翌債）'!B:B,CSV貼り付け!AA490)&gt;0,"〇",COUNTIF('箇所別調書及び理由書（翌債）'!B:B,CSV貼り付け!AA490)=0,"×")</f>
        <v/>
      </c>
      <c r="AU490" s="73" t="str">
        <f>IF(AA490="","",IFERROR(IF(AC490-VLOOKUP($AA490,'箇所別調書及び理由書（翌債）'!$B$24:$E$1024,3,0)=0,"〇","×"),"×"))</f>
        <v/>
      </c>
      <c r="AV490" s="73" t="str">
        <f>IF(AA490="","",IFERROR(IF(AE490-VLOOKUP($AA490,'箇所別調書及び理由書（翌債）'!$B$24:$E$1024,4,0)=0,"〇","×"),"×"))</f>
        <v/>
      </c>
    </row>
    <row r="491" spans="46:48">
      <c r="AT491" s="73" t="str" cm="1">
        <f t="array" ref="AT491">_xlfn.IFS(AA491="","",COUNTIF('箇所別調書及び理由書（翌債）'!B:B,CSV貼り付け!AA491)&gt;0,"〇",COUNTIF('箇所別調書及び理由書（翌債）'!B:B,CSV貼り付け!AA491)=0,"×")</f>
        <v/>
      </c>
      <c r="AU491" s="73" t="str">
        <f>IF(AA491="","",IFERROR(IF(AC491-VLOOKUP($AA491,'箇所別調書及び理由書（翌債）'!$B$24:$E$1024,3,0)=0,"〇","×"),"×"))</f>
        <v/>
      </c>
      <c r="AV491" s="73" t="str">
        <f>IF(AA491="","",IFERROR(IF(AE491-VLOOKUP($AA491,'箇所別調書及び理由書（翌債）'!$B$24:$E$1024,4,0)=0,"〇","×"),"×"))</f>
        <v/>
      </c>
    </row>
    <row r="492" spans="46:48">
      <c r="AT492" s="73" t="str" cm="1">
        <f t="array" ref="AT492">_xlfn.IFS(AA492="","",COUNTIF('箇所別調書及び理由書（翌債）'!B:B,CSV貼り付け!AA492)&gt;0,"〇",COUNTIF('箇所別調書及び理由書（翌債）'!B:B,CSV貼り付け!AA492)=0,"×")</f>
        <v/>
      </c>
      <c r="AU492" s="73" t="str">
        <f>IF(AA492="","",IFERROR(IF(AC492-VLOOKUP($AA492,'箇所別調書及び理由書（翌債）'!$B$24:$E$1024,3,0)=0,"〇","×"),"×"))</f>
        <v/>
      </c>
      <c r="AV492" s="73" t="str">
        <f>IF(AA492="","",IFERROR(IF(AE492-VLOOKUP($AA492,'箇所別調書及び理由書（翌債）'!$B$24:$E$1024,4,0)=0,"〇","×"),"×"))</f>
        <v/>
      </c>
    </row>
    <row r="493" spans="46:48">
      <c r="AT493" s="73" t="str" cm="1">
        <f t="array" ref="AT493">_xlfn.IFS(AA493="","",COUNTIF('箇所別調書及び理由書（翌債）'!B:B,CSV貼り付け!AA493)&gt;0,"〇",COUNTIF('箇所別調書及び理由書（翌債）'!B:B,CSV貼り付け!AA493)=0,"×")</f>
        <v/>
      </c>
      <c r="AU493" s="73" t="str">
        <f>IF(AA493="","",IFERROR(IF(AC493-VLOOKUP($AA493,'箇所別調書及び理由書（翌債）'!$B$24:$E$1024,3,0)=0,"〇","×"),"×"))</f>
        <v/>
      </c>
      <c r="AV493" s="73" t="str">
        <f>IF(AA493="","",IFERROR(IF(AE493-VLOOKUP($AA493,'箇所別調書及び理由書（翌債）'!$B$24:$E$1024,4,0)=0,"〇","×"),"×"))</f>
        <v/>
      </c>
    </row>
    <row r="494" spans="46:48">
      <c r="AT494" s="73" t="str" cm="1">
        <f t="array" ref="AT494">_xlfn.IFS(AA494="","",COUNTIF('箇所別調書及び理由書（翌債）'!B:B,CSV貼り付け!AA494)&gt;0,"〇",COUNTIF('箇所別調書及び理由書（翌債）'!B:B,CSV貼り付け!AA494)=0,"×")</f>
        <v/>
      </c>
      <c r="AU494" s="73" t="str">
        <f>IF(AA494="","",IFERROR(IF(AC494-VLOOKUP($AA494,'箇所別調書及び理由書（翌債）'!$B$24:$E$1024,3,0)=0,"〇","×"),"×"))</f>
        <v/>
      </c>
      <c r="AV494" s="73" t="str">
        <f>IF(AA494="","",IFERROR(IF(AE494-VLOOKUP($AA494,'箇所別調書及び理由書（翌債）'!$B$24:$E$1024,4,0)=0,"〇","×"),"×"))</f>
        <v/>
      </c>
    </row>
    <row r="495" spans="46:48">
      <c r="AT495" s="73" t="str" cm="1">
        <f t="array" ref="AT495">_xlfn.IFS(AA495="","",COUNTIF('箇所別調書及び理由書（翌債）'!B:B,CSV貼り付け!AA495)&gt;0,"〇",COUNTIF('箇所別調書及び理由書（翌債）'!B:B,CSV貼り付け!AA495)=0,"×")</f>
        <v/>
      </c>
      <c r="AU495" s="73" t="str">
        <f>IF(AA495="","",IFERROR(IF(AC495-VLOOKUP($AA495,'箇所別調書及び理由書（翌債）'!$B$24:$E$1024,3,0)=0,"〇","×"),"×"))</f>
        <v/>
      </c>
      <c r="AV495" s="73" t="str">
        <f>IF(AA495="","",IFERROR(IF(AE495-VLOOKUP($AA495,'箇所別調書及び理由書（翌債）'!$B$24:$E$1024,4,0)=0,"〇","×"),"×"))</f>
        <v/>
      </c>
    </row>
    <row r="496" spans="46:48">
      <c r="AT496" s="73" t="str" cm="1">
        <f t="array" ref="AT496">_xlfn.IFS(AA496="","",COUNTIF('箇所別調書及び理由書（翌債）'!B:B,CSV貼り付け!AA496)&gt;0,"〇",COUNTIF('箇所別調書及び理由書（翌債）'!B:B,CSV貼り付け!AA496)=0,"×")</f>
        <v/>
      </c>
      <c r="AU496" s="73" t="str">
        <f>IF(AA496="","",IFERROR(IF(AC496-VLOOKUP($AA496,'箇所別調書及び理由書（翌債）'!$B$24:$E$1024,3,0)=0,"〇","×"),"×"))</f>
        <v/>
      </c>
      <c r="AV496" s="73" t="str">
        <f>IF(AA496="","",IFERROR(IF(AE496-VLOOKUP($AA496,'箇所別調書及び理由書（翌債）'!$B$24:$E$1024,4,0)=0,"〇","×"),"×"))</f>
        <v/>
      </c>
    </row>
    <row r="497" spans="46:48">
      <c r="AT497" s="73" t="str" cm="1">
        <f t="array" ref="AT497">_xlfn.IFS(AA497="","",COUNTIF('箇所別調書及び理由書（翌債）'!B:B,CSV貼り付け!AA497)&gt;0,"〇",COUNTIF('箇所別調書及び理由書（翌債）'!B:B,CSV貼り付け!AA497)=0,"×")</f>
        <v/>
      </c>
      <c r="AU497" s="73" t="str">
        <f>IF(AA497="","",IFERROR(IF(AC497-VLOOKUP($AA497,'箇所別調書及び理由書（翌債）'!$B$24:$E$1024,3,0)=0,"〇","×"),"×"))</f>
        <v/>
      </c>
      <c r="AV497" s="73" t="str">
        <f>IF(AA497="","",IFERROR(IF(AE497-VLOOKUP($AA497,'箇所別調書及び理由書（翌債）'!$B$24:$E$1024,4,0)=0,"〇","×"),"×"))</f>
        <v/>
      </c>
    </row>
    <row r="498" spans="46:48">
      <c r="AT498" s="73" t="str" cm="1">
        <f t="array" ref="AT498">_xlfn.IFS(AA498="","",COUNTIF('箇所別調書及び理由書（翌債）'!B:B,CSV貼り付け!AA498)&gt;0,"〇",COUNTIF('箇所別調書及び理由書（翌債）'!B:B,CSV貼り付け!AA498)=0,"×")</f>
        <v/>
      </c>
      <c r="AU498" s="73" t="str">
        <f>IF(AA498="","",IFERROR(IF(AC498-VLOOKUP($AA498,'箇所別調書及び理由書（翌債）'!$B$24:$E$1024,3,0)=0,"〇","×"),"×"))</f>
        <v/>
      </c>
      <c r="AV498" s="73" t="str">
        <f>IF(AA498="","",IFERROR(IF(AE498-VLOOKUP($AA498,'箇所別調書及び理由書（翌債）'!$B$24:$E$1024,4,0)=0,"〇","×"),"×"))</f>
        <v/>
      </c>
    </row>
    <row r="499" spans="46:48">
      <c r="AT499" s="73" t="str" cm="1">
        <f t="array" ref="AT499">_xlfn.IFS(AA499="","",COUNTIF('箇所別調書及び理由書（翌債）'!B:B,CSV貼り付け!AA499)&gt;0,"〇",COUNTIF('箇所別調書及び理由書（翌債）'!B:B,CSV貼り付け!AA499)=0,"×")</f>
        <v/>
      </c>
      <c r="AU499" s="73" t="str">
        <f>IF(AA499="","",IFERROR(IF(AC499-VLOOKUP($AA499,'箇所別調書及び理由書（翌債）'!$B$24:$E$1024,3,0)=0,"〇","×"),"×"))</f>
        <v/>
      </c>
      <c r="AV499" s="73" t="str">
        <f>IF(AA499="","",IFERROR(IF(AE499-VLOOKUP($AA499,'箇所別調書及び理由書（翌債）'!$B$24:$E$1024,4,0)=0,"〇","×"),"×"))</f>
        <v/>
      </c>
    </row>
    <row r="500" spans="46:48">
      <c r="AT500" s="73" t="str" cm="1">
        <f t="array" ref="AT500">_xlfn.IFS(AA500="","",COUNTIF('箇所別調書及び理由書（翌債）'!B:B,CSV貼り付け!AA500)&gt;0,"〇",COUNTIF('箇所別調書及び理由書（翌債）'!B:B,CSV貼り付け!AA500)=0,"×")</f>
        <v/>
      </c>
      <c r="AU500" s="73" t="str">
        <f>IF(AA500="","",IFERROR(IF(AC500-VLOOKUP($AA500,'箇所別調書及び理由書（翌債）'!$B$24:$E$1024,3,0)=0,"〇","×"),"×"))</f>
        <v/>
      </c>
      <c r="AV500" s="73" t="str">
        <f>IF(AA500="","",IFERROR(IF(AE500-VLOOKUP($AA500,'箇所別調書及び理由書（翌債）'!$B$24:$E$1024,4,0)=0,"〇","×"),"×"))</f>
        <v/>
      </c>
    </row>
    <row r="501" spans="46:48">
      <c r="AT501" s="73" t="str" cm="1">
        <f t="array" ref="AT501">_xlfn.IFS(AA501="","",COUNTIF('箇所別調書及び理由書（翌債）'!B:B,CSV貼り付け!AA501)&gt;0,"〇",COUNTIF('箇所別調書及び理由書（翌債）'!B:B,CSV貼り付け!AA501)=0,"×")</f>
        <v/>
      </c>
      <c r="AU501" s="73" t="str">
        <f>IF(AA501="","",IFERROR(IF(AC501-VLOOKUP($AA501,'箇所別調書及び理由書（翌債）'!$B$24:$E$1024,3,0)=0,"〇","×"),"×"))</f>
        <v/>
      </c>
      <c r="AV501" s="73" t="str">
        <f>IF(AA501="","",IFERROR(IF(AE501-VLOOKUP($AA501,'箇所別調書及び理由書（翌債）'!$B$24:$E$1024,4,0)=0,"〇","×"),"×"))</f>
        <v/>
      </c>
    </row>
    <row r="502" spans="46:48">
      <c r="AT502" s="73" t="str" cm="1">
        <f t="array" ref="AT502">_xlfn.IFS(AA502="","",COUNTIF('箇所別調書及び理由書（翌債）'!B:B,CSV貼り付け!AA502)&gt;0,"〇",COUNTIF('箇所別調書及び理由書（翌債）'!B:B,CSV貼り付け!AA502)=0,"×")</f>
        <v/>
      </c>
      <c r="AU502" s="73" t="str">
        <f>IF(AA502="","",IFERROR(IF(AC502-VLOOKUP($AA502,'箇所別調書及び理由書（翌債）'!$B$24:$E$1024,3,0)=0,"〇","×"),"×"))</f>
        <v/>
      </c>
      <c r="AV502" s="73" t="str">
        <f>IF(AA502="","",IFERROR(IF(AE502-VLOOKUP($AA502,'箇所別調書及び理由書（翌債）'!$B$24:$E$1024,4,0)=0,"〇","×"),"×"))</f>
        <v/>
      </c>
    </row>
    <row r="503" spans="46:48">
      <c r="AT503" s="73" t="str" cm="1">
        <f t="array" ref="AT503">_xlfn.IFS(AA503="","",COUNTIF('箇所別調書及び理由書（翌債）'!B:B,CSV貼り付け!AA503)&gt;0,"〇",COUNTIF('箇所別調書及び理由書（翌債）'!B:B,CSV貼り付け!AA503)=0,"×")</f>
        <v/>
      </c>
      <c r="AU503" s="73" t="str">
        <f>IF(AA503="","",IFERROR(IF(AC503-VLOOKUP($AA503,'箇所別調書及び理由書（翌債）'!$B$24:$E$1024,3,0)=0,"〇","×"),"×"))</f>
        <v/>
      </c>
      <c r="AV503" s="73" t="str">
        <f>IF(AA503="","",IFERROR(IF(AE503-VLOOKUP($AA503,'箇所別調書及び理由書（翌債）'!$B$24:$E$1024,4,0)=0,"〇","×"),"×"))</f>
        <v/>
      </c>
    </row>
    <row r="504" spans="46:48">
      <c r="AT504" s="73" t="str" cm="1">
        <f t="array" ref="AT504">_xlfn.IFS(AA504="","",COUNTIF('箇所別調書及び理由書（翌債）'!B:B,CSV貼り付け!AA504)&gt;0,"〇",COUNTIF('箇所別調書及び理由書（翌債）'!B:B,CSV貼り付け!AA504)=0,"×")</f>
        <v/>
      </c>
      <c r="AU504" s="73" t="str">
        <f>IF(AA504="","",IFERROR(IF(AC504-VLOOKUP($AA504,'箇所別調書及び理由書（翌債）'!$B$24:$E$1024,3,0)=0,"〇","×"),"×"))</f>
        <v/>
      </c>
      <c r="AV504" s="73" t="str">
        <f>IF(AA504="","",IFERROR(IF(AE504-VLOOKUP($AA504,'箇所別調書及び理由書（翌債）'!$B$24:$E$1024,4,0)=0,"〇","×"),"×"))</f>
        <v/>
      </c>
    </row>
    <row r="505" spans="46:48">
      <c r="AT505" s="73" t="str" cm="1">
        <f t="array" ref="AT505">_xlfn.IFS(AA505="","",COUNTIF('箇所別調書及び理由書（翌債）'!B:B,CSV貼り付け!AA505)&gt;0,"〇",COUNTIF('箇所別調書及び理由書（翌債）'!B:B,CSV貼り付け!AA505)=0,"×")</f>
        <v/>
      </c>
      <c r="AU505" s="73" t="str">
        <f>IF(AA505="","",IFERROR(IF(AC505-VLOOKUP($AA505,'箇所別調書及び理由書（翌債）'!$B$24:$E$1024,3,0)=0,"〇","×"),"×"))</f>
        <v/>
      </c>
      <c r="AV505" s="73" t="str">
        <f>IF(AA505="","",IFERROR(IF(AE505-VLOOKUP($AA505,'箇所別調書及び理由書（翌債）'!$B$24:$E$1024,4,0)=0,"〇","×"),"×"))</f>
        <v/>
      </c>
    </row>
    <row r="506" spans="46:48">
      <c r="AT506" s="73" t="str" cm="1">
        <f t="array" ref="AT506">_xlfn.IFS(AA506="","",COUNTIF('箇所別調書及び理由書（翌債）'!B:B,CSV貼り付け!AA506)&gt;0,"〇",COUNTIF('箇所別調書及び理由書（翌債）'!B:B,CSV貼り付け!AA506)=0,"×")</f>
        <v/>
      </c>
      <c r="AU506" s="73" t="str">
        <f>IF(AA506="","",IFERROR(IF(AC506-VLOOKUP($AA506,'箇所別調書及び理由書（翌債）'!$B$24:$E$1024,3,0)=0,"〇","×"),"×"))</f>
        <v/>
      </c>
      <c r="AV506" s="73" t="str">
        <f>IF(AA506="","",IFERROR(IF(AE506-VLOOKUP($AA506,'箇所別調書及び理由書（翌債）'!$B$24:$E$1024,4,0)=0,"〇","×"),"×"))</f>
        <v/>
      </c>
    </row>
    <row r="507" spans="46:48">
      <c r="AT507" s="73" t="str" cm="1">
        <f t="array" ref="AT507">_xlfn.IFS(AA507="","",COUNTIF('箇所別調書及び理由書（翌債）'!B:B,CSV貼り付け!AA507)&gt;0,"〇",COUNTIF('箇所別調書及び理由書（翌債）'!B:B,CSV貼り付け!AA507)=0,"×")</f>
        <v/>
      </c>
      <c r="AU507" s="73" t="str">
        <f>IF(AA507="","",IFERROR(IF(AC507-VLOOKUP($AA507,'箇所別調書及び理由書（翌債）'!$B$24:$E$1024,3,0)=0,"〇","×"),"×"))</f>
        <v/>
      </c>
      <c r="AV507" s="73" t="str">
        <f>IF(AA507="","",IFERROR(IF(AE507-VLOOKUP($AA507,'箇所別調書及び理由書（翌債）'!$B$24:$E$1024,4,0)=0,"〇","×"),"×"))</f>
        <v/>
      </c>
    </row>
    <row r="508" spans="46:48">
      <c r="AT508" s="73" t="str" cm="1">
        <f t="array" ref="AT508">_xlfn.IFS(AA508="","",COUNTIF('箇所別調書及び理由書（翌債）'!B:B,CSV貼り付け!AA508)&gt;0,"〇",COUNTIF('箇所別調書及び理由書（翌債）'!B:B,CSV貼り付け!AA508)=0,"×")</f>
        <v/>
      </c>
      <c r="AU508" s="73" t="str">
        <f>IF(AA508="","",IFERROR(IF(AC508-VLOOKUP($AA508,'箇所別調書及び理由書（翌債）'!$B$24:$E$1024,3,0)=0,"〇","×"),"×"))</f>
        <v/>
      </c>
      <c r="AV508" s="73" t="str">
        <f>IF(AA508="","",IFERROR(IF(AE508-VLOOKUP($AA508,'箇所別調書及び理由書（翌債）'!$B$24:$E$1024,4,0)=0,"〇","×"),"×"))</f>
        <v/>
      </c>
    </row>
    <row r="509" spans="46:48">
      <c r="AT509" s="73" t="str" cm="1">
        <f t="array" ref="AT509">_xlfn.IFS(AA509="","",COUNTIF('箇所別調書及び理由書（翌債）'!B:B,CSV貼り付け!AA509)&gt;0,"〇",COUNTIF('箇所別調書及び理由書（翌債）'!B:B,CSV貼り付け!AA509)=0,"×")</f>
        <v/>
      </c>
      <c r="AU509" s="73" t="str">
        <f>IF(AA509="","",IFERROR(IF(AC509-VLOOKUP($AA509,'箇所別調書及び理由書（翌債）'!$B$24:$E$1024,3,0)=0,"〇","×"),"×"))</f>
        <v/>
      </c>
      <c r="AV509" s="73" t="str">
        <f>IF(AA509="","",IFERROR(IF(AE509-VLOOKUP($AA509,'箇所別調書及び理由書（翌債）'!$B$24:$E$1024,4,0)=0,"〇","×"),"×"))</f>
        <v/>
      </c>
    </row>
    <row r="510" spans="46:48">
      <c r="AT510" s="73" t="str" cm="1">
        <f t="array" ref="AT510">_xlfn.IFS(AA510="","",COUNTIF('箇所別調書及び理由書（翌債）'!B:B,CSV貼り付け!AA510)&gt;0,"〇",COUNTIF('箇所別調書及び理由書（翌債）'!B:B,CSV貼り付け!AA510)=0,"×")</f>
        <v/>
      </c>
      <c r="AU510" s="73" t="str">
        <f>IF(AA510="","",IFERROR(IF(AC510-VLOOKUP($AA510,'箇所別調書及び理由書（翌債）'!$B$24:$E$1024,3,0)=0,"〇","×"),"×"))</f>
        <v/>
      </c>
      <c r="AV510" s="73" t="str">
        <f>IF(AA510="","",IFERROR(IF(AE510-VLOOKUP($AA510,'箇所別調書及び理由書（翌債）'!$B$24:$E$1024,4,0)=0,"〇","×"),"×"))</f>
        <v/>
      </c>
    </row>
    <row r="511" spans="46:48">
      <c r="AT511" s="73" t="str" cm="1">
        <f t="array" ref="AT511">_xlfn.IFS(AA511="","",COUNTIF('箇所別調書及び理由書（翌債）'!B:B,CSV貼り付け!AA511)&gt;0,"〇",COUNTIF('箇所別調書及び理由書（翌債）'!B:B,CSV貼り付け!AA511)=0,"×")</f>
        <v/>
      </c>
      <c r="AU511" s="73" t="str">
        <f>IF(AA511="","",IFERROR(IF(AC511-VLOOKUP($AA511,'箇所別調書及び理由書（翌債）'!$B$24:$E$1024,3,0)=0,"〇","×"),"×"))</f>
        <v/>
      </c>
      <c r="AV511" s="73" t="str">
        <f>IF(AA511="","",IFERROR(IF(AE511-VLOOKUP($AA511,'箇所別調書及び理由書（翌債）'!$B$24:$E$1024,4,0)=0,"〇","×"),"×"))</f>
        <v/>
      </c>
    </row>
    <row r="512" spans="46:48">
      <c r="AT512" s="73" t="str" cm="1">
        <f t="array" ref="AT512">_xlfn.IFS(AA512="","",COUNTIF('箇所別調書及び理由書（翌債）'!B:B,CSV貼り付け!AA512)&gt;0,"〇",COUNTIF('箇所別調書及び理由書（翌債）'!B:B,CSV貼り付け!AA512)=0,"×")</f>
        <v/>
      </c>
      <c r="AU512" s="73" t="str">
        <f>IF(AA512="","",IFERROR(IF(AC512-VLOOKUP($AA512,'箇所別調書及び理由書（翌債）'!$B$24:$E$1024,3,0)=0,"〇","×"),"×"))</f>
        <v/>
      </c>
      <c r="AV512" s="73" t="str">
        <f>IF(AA512="","",IFERROR(IF(AE512-VLOOKUP($AA512,'箇所別調書及び理由書（翌債）'!$B$24:$E$1024,4,0)=0,"〇","×"),"×"))</f>
        <v/>
      </c>
    </row>
    <row r="513" spans="46:48">
      <c r="AT513" s="73" t="str" cm="1">
        <f t="array" ref="AT513">_xlfn.IFS(AA513="","",COUNTIF('箇所別調書及び理由書（翌債）'!B:B,CSV貼り付け!AA513)&gt;0,"〇",COUNTIF('箇所別調書及び理由書（翌債）'!B:B,CSV貼り付け!AA513)=0,"×")</f>
        <v/>
      </c>
      <c r="AU513" s="73" t="str">
        <f>IF(AA513="","",IFERROR(IF(AC513-VLOOKUP($AA513,'箇所別調書及び理由書（翌債）'!$B$24:$E$1024,3,0)=0,"〇","×"),"×"))</f>
        <v/>
      </c>
      <c r="AV513" s="73" t="str">
        <f>IF(AA513="","",IFERROR(IF(AE513-VLOOKUP($AA513,'箇所別調書及び理由書（翌債）'!$B$24:$E$1024,4,0)=0,"〇","×"),"×"))</f>
        <v/>
      </c>
    </row>
    <row r="514" spans="46:48">
      <c r="AT514" s="73" t="str" cm="1">
        <f t="array" ref="AT514">_xlfn.IFS(AA514="","",COUNTIF('箇所別調書及び理由書（翌債）'!B:B,CSV貼り付け!AA514)&gt;0,"〇",COUNTIF('箇所別調書及び理由書（翌債）'!B:B,CSV貼り付け!AA514)=0,"×")</f>
        <v/>
      </c>
      <c r="AU514" s="73" t="str">
        <f>IF(AA514="","",IFERROR(IF(AC514-VLOOKUP($AA514,'箇所別調書及び理由書（翌債）'!$B$24:$E$1024,3,0)=0,"〇","×"),"×"))</f>
        <v/>
      </c>
      <c r="AV514" s="73" t="str">
        <f>IF(AA514="","",IFERROR(IF(AE514-VLOOKUP($AA514,'箇所別調書及び理由書（翌債）'!$B$24:$E$1024,4,0)=0,"〇","×"),"×"))</f>
        <v/>
      </c>
    </row>
    <row r="515" spans="46:48">
      <c r="AT515" s="73" t="str" cm="1">
        <f t="array" ref="AT515">_xlfn.IFS(AA515="","",COUNTIF('箇所別調書及び理由書（翌債）'!B:B,CSV貼り付け!AA515)&gt;0,"〇",COUNTIF('箇所別調書及び理由書（翌債）'!B:B,CSV貼り付け!AA515)=0,"×")</f>
        <v/>
      </c>
      <c r="AU515" s="73" t="str">
        <f>IF(AA515="","",IFERROR(IF(AC515-VLOOKUP($AA515,'箇所別調書及び理由書（翌債）'!$B$24:$E$1024,3,0)=0,"〇","×"),"×"))</f>
        <v/>
      </c>
      <c r="AV515" s="73" t="str">
        <f>IF(AA515="","",IFERROR(IF(AE515-VLOOKUP($AA515,'箇所別調書及び理由書（翌債）'!$B$24:$E$1024,4,0)=0,"〇","×"),"×"))</f>
        <v/>
      </c>
    </row>
    <row r="516" spans="46:48">
      <c r="AT516" s="73" t="str" cm="1">
        <f t="array" ref="AT516">_xlfn.IFS(AA516="","",COUNTIF('箇所別調書及び理由書（翌債）'!B:B,CSV貼り付け!AA516)&gt;0,"〇",COUNTIF('箇所別調書及び理由書（翌債）'!B:B,CSV貼り付け!AA516)=0,"×")</f>
        <v/>
      </c>
      <c r="AU516" s="73" t="str">
        <f>IF(AA516="","",IFERROR(IF(AC516-VLOOKUP($AA516,'箇所別調書及び理由書（翌債）'!$B$24:$E$1024,3,0)=0,"〇","×"),"×"))</f>
        <v/>
      </c>
      <c r="AV516" s="73" t="str">
        <f>IF(AA516="","",IFERROR(IF(AE516-VLOOKUP($AA516,'箇所別調書及び理由書（翌債）'!$B$24:$E$1024,4,0)=0,"〇","×"),"×"))</f>
        <v/>
      </c>
    </row>
    <row r="517" spans="46:48">
      <c r="AT517" s="73" t="str" cm="1">
        <f t="array" ref="AT517">_xlfn.IFS(AA517="","",COUNTIF('箇所別調書及び理由書（翌債）'!B:B,CSV貼り付け!AA517)&gt;0,"〇",COUNTIF('箇所別調書及び理由書（翌債）'!B:B,CSV貼り付け!AA517)=0,"×")</f>
        <v/>
      </c>
      <c r="AU517" s="73" t="str">
        <f>IF(AA517="","",IFERROR(IF(AC517-VLOOKUP($AA517,'箇所別調書及び理由書（翌債）'!$B$24:$E$1024,3,0)=0,"〇","×"),"×"))</f>
        <v/>
      </c>
      <c r="AV517" s="73" t="str">
        <f>IF(AA517="","",IFERROR(IF(AE517-VLOOKUP($AA517,'箇所別調書及び理由書（翌債）'!$B$24:$E$1024,4,0)=0,"〇","×"),"×"))</f>
        <v/>
      </c>
    </row>
    <row r="518" spans="46:48">
      <c r="AT518" s="73" t="str" cm="1">
        <f t="array" ref="AT518">_xlfn.IFS(AA518="","",COUNTIF('箇所別調書及び理由書（翌債）'!B:B,CSV貼り付け!AA518)&gt;0,"〇",COUNTIF('箇所別調書及び理由書（翌債）'!B:B,CSV貼り付け!AA518)=0,"×")</f>
        <v/>
      </c>
      <c r="AU518" s="73" t="str">
        <f>IF(AA518="","",IFERROR(IF(AC518-VLOOKUP($AA518,'箇所別調書及び理由書（翌債）'!$B$24:$E$1024,3,0)=0,"〇","×"),"×"))</f>
        <v/>
      </c>
      <c r="AV518" s="73" t="str">
        <f>IF(AA518="","",IFERROR(IF(AE518-VLOOKUP($AA518,'箇所別調書及び理由書（翌債）'!$B$24:$E$1024,4,0)=0,"〇","×"),"×"))</f>
        <v/>
      </c>
    </row>
    <row r="519" spans="46:48">
      <c r="AT519" s="73" t="str" cm="1">
        <f t="array" ref="AT519">_xlfn.IFS(AA519="","",COUNTIF('箇所別調書及び理由書（翌債）'!B:B,CSV貼り付け!AA519)&gt;0,"〇",COUNTIF('箇所別調書及び理由書（翌債）'!B:B,CSV貼り付け!AA519)=0,"×")</f>
        <v/>
      </c>
      <c r="AU519" s="73" t="str">
        <f>IF(AA519="","",IFERROR(IF(AC519-VLOOKUP($AA519,'箇所別調書及び理由書（翌債）'!$B$24:$E$1024,3,0)=0,"〇","×"),"×"))</f>
        <v/>
      </c>
      <c r="AV519" s="73" t="str">
        <f>IF(AA519="","",IFERROR(IF(AE519-VLOOKUP($AA519,'箇所別調書及び理由書（翌債）'!$B$24:$E$1024,4,0)=0,"〇","×"),"×"))</f>
        <v/>
      </c>
    </row>
    <row r="520" spans="46:48">
      <c r="AT520" s="73" t="str" cm="1">
        <f t="array" ref="AT520">_xlfn.IFS(AA520="","",COUNTIF('箇所別調書及び理由書（翌債）'!B:B,CSV貼り付け!AA520)&gt;0,"〇",COUNTIF('箇所別調書及び理由書（翌債）'!B:B,CSV貼り付け!AA520)=0,"×")</f>
        <v/>
      </c>
      <c r="AU520" s="73" t="str">
        <f>IF(AA520="","",IFERROR(IF(AC520-VLOOKUP($AA520,'箇所別調書及び理由書（翌債）'!$B$24:$E$1024,3,0)=0,"〇","×"),"×"))</f>
        <v/>
      </c>
      <c r="AV520" s="73" t="str">
        <f>IF(AA520="","",IFERROR(IF(AE520-VLOOKUP($AA520,'箇所別調書及び理由書（翌債）'!$B$24:$E$1024,4,0)=0,"〇","×"),"×"))</f>
        <v/>
      </c>
    </row>
    <row r="521" spans="46:48">
      <c r="AT521" s="73" t="str" cm="1">
        <f t="array" ref="AT521">_xlfn.IFS(AA521="","",COUNTIF('箇所別調書及び理由書（翌債）'!B:B,CSV貼り付け!AA521)&gt;0,"〇",COUNTIF('箇所別調書及び理由書（翌債）'!B:B,CSV貼り付け!AA521)=0,"×")</f>
        <v/>
      </c>
      <c r="AU521" s="73" t="str">
        <f>IF(AA521="","",IFERROR(IF(AC521-VLOOKUP($AA521,'箇所別調書及び理由書（翌債）'!$B$24:$E$1024,3,0)=0,"〇","×"),"×"))</f>
        <v/>
      </c>
      <c r="AV521" s="73" t="str">
        <f>IF(AA521="","",IFERROR(IF(AE521-VLOOKUP($AA521,'箇所別調書及び理由書（翌債）'!$B$24:$E$1024,4,0)=0,"〇","×"),"×"))</f>
        <v/>
      </c>
    </row>
    <row r="522" spans="46:48">
      <c r="AT522" s="73" t="str" cm="1">
        <f t="array" ref="AT522">_xlfn.IFS(AA522="","",COUNTIF('箇所別調書及び理由書（翌債）'!B:B,CSV貼り付け!AA522)&gt;0,"〇",COUNTIF('箇所別調書及び理由書（翌債）'!B:B,CSV貼り付け!AA522)=0,"×")</f>
        <v/>
      </c>
      <c r="AU522" s="73" t="str">
        <f>IF(AA522="","",IFERROR(IF(AC522-VLOOKUP($AA522,'箇所別調書及び理由書（翌債）'!$B$24:$E$1024,3,0)=0,"〇","×"),"×"))</f>
        <v/>
      </c>
      <c r="AV522" s="73" t="str">
        <f>IF(AA522="","",IFERROR(IF(AE522-VLOOKUP($AA522,'箇所別調書及び理由書（翌債）'!$B$24:$E$1024,4,0)=0,"〇","×"),"×"))</f>
        <v/>
      </c>
    </row>
    <row r="523" spans="46:48">
      <c r="AT523" s="73" t="str" cm="1">
        <f t="array" ref="AT523">_xlfn.IFS(AA523="","",COUNTIF('箇所別調書及び理由書（翌債）'!B:B,CSV貼り付け!AA523)&gt;0,"〇",COUNTIF('箇所別調書及び理由書（翌債）'!B:B,CSV貼り付け!AA523)=0,"×")</f>
        <v/>
      </c>
      <c r="AU523" s="73" t="str">
        <f>IF(AA523="","",IFERROR(IF(AC523-VLOOKUP($AA523,'箇所別調書及び理由書（翌債）'!$B$24:$E$1024,3,0)=0,"〇","×"),"×"))</f>
        <v/>
      </c>
      <c r="AV523" s="73" t="str">
        <f>IF(AA523="","",IFERROR(IF(AE523-VLOOKUP($AA523,'箇所別調書及び理由書（翌債）'!$B$24:$E$1024,4,0)=0,"〇","×"),"×"))</f>
        <v/>
      </c>
    </row>
    <row r="524" spans="46:48">
      <c r="AT524" s="73" t="str" cm="1">
        <f t="array" ref="AT524">_xlfn.IFS(AA524="","",COUNTIF('箇所別調書及び理由書（翌債）'!B:B,CSV貼り付け!AA524)&gt;0,"〇",COUNTIF('箇所別調書及び理由書（翌債）'!B:B,CSV貼り付け!AA524)=0,"×")</f>
        <v/>
      </c>
      <c r="AU524" s="73" t="str">
        <f>IF(AA524="","",IFERROR(IF(AC524-VLOOKUP($AA524,'箇所別調書及び理由書（翌債）'!$B$24:$E$1024,3,0)=0,"〇","×"),"×"))</f>
        <v/>
      </c>
      <c r="AV524" s="73" t="str">
        <f>IF(AA524="","",IFERROR(IF(AE524-VLOOKUP($AA524,'箇所別調書及び理由書（翌債）'!$B$24:$E$1024,4,0)=0,"〇","×"),"×"))</f>
        <v/>
      </c>
    </row>
    <row r="525" spans="46:48">
      <c r="AT525" s="73" t="str" cm="1">
        <f t="array" ref="AT525">_xlfn.IFS(AA525="","",COUNTIF('箇所別調書及び理由書（翌債）'!B:B,CSV貼り付け!AA525)&gt;0,"〇",COUNTIF('箇所別調書及び理由書（翌債）'!B:B,CSV貼り付け!AA525)=0,"×")</f>
        <v/>
      </c>
      <c r="AU525" s="73" t="str">
        <f>IF(AA525="","",IFERROR(IF(AC525-VLOOKUP($AA525,'箇所別調書及び理由書（翌債）'!$B$24:$E$1024,3,0)=0,"〇","×"),"×"))</f>
        <v/>
      </c>
      <c r="AV525" s="73" t="str">
        <f>IF(AA525="","",IFERROR(IF(AE525-VLOOKUP($AA525,'箇所別調書及び理由書（翌債）'!$B$24:$E$1024,4,0)=0,"〇","×"),"×"))</f>
        <v/>
      </c>
    </row>
    <row r="526" spans="46:48">
      <c r="AT526" s="73" t="str" cm="1">
        <f t="array" ref="AT526">_xlfn.IFS(AA526="","",COUNTIF('箇所別調書及び理由書（翌債）'!B:B,CSV貼り付け!AA526)&gt;0,"〇",COUNTIF('箇所別調書及び理由書（翌債）'!B:B,CSV貼り付け!AA526)=0,"×")</f>
        <v/>
      </c>
      <c r="AU526" s="73" t="str">
        <f>IF(AA526="","",IFERROR(IF(AC526-VLOOKUP($AA526,'箇所別調書及び理由書（翌債）'!$B$24:$E$1024,3,0)=0,"〇","×"),"×"))</f>
        <v/>
      </c>
      <c r="AV526" s="73" t="str">
        <f>IF(AA526="","",IFERROR(IF(AE526-VLOOKUP($AA526,'箇所別調書及び理由書（翌債）'!$B$24:$E$1024,4,0)=0,"〇","×"),"×"))</f>
        <v/>
      </c>
    </row>
    <row r="527" spans="46:48">
      <c r="AT527" s="73" t="str" cm="1">
        <f t="array" ref="AT527">_xlfn.IFS(AA527="","",COUNTIF('箇所別調書及び理由書（翌債）'!B:B,CSV貼り付け!AA527)&gt;0,"〇",COUNTIF('箇所別調書及び理由書（翌債）'!B:B,CSV貼り付け!AA527)=0,"×")</f>
        <v/>
      </c>
      <c r="AU527" s="73" t="str">
        <f>IF(AA527="","",IFERROR(IF(AC527-VLOOKUP($AA527,'箇所別調書及び理由書（翌債）'!$B$24:$E$1024,3,0)=0,"〇","×"),"×"))</f>
        <v/>
      </c>
      <c r="AV527" s="73" t="str">
        <f>IF(AA527="","",IFERROR(IF(AE527-VLOOKUP($AA527,'箇所別調書及び理由書（翌債）'!$B$24:$E$1024,4,0)=0,"〇","×"),"×"))</f>
        <v/>
      </c>
    </row>
    <row r="528" spans="46:48">
      <c r="AT528" s="73" t="str" cm="1">
        <f t="array" ref="AT528">_xlfn.IFS(AA528="","",COUNTIF('箇所別調書及び理由書（翌債）'!B:B,CSV貼り付け!AA528)&gt;0,"〇",COUNTIF('箇所別調書及び理由書（翌債）'!B:B,CSV貼り付け!AA528)=0,"×")</f>
        <v/>
      </c>
      <c r="AU528" s="73" t="str">
        <f>IF(AA528="","",IFERROR(IF(AC528-VLOOKUP($AA528,'箇所別調書及び理由書（翌債）'!$B$24:$E$1024,3,0)=0,"〇","×"),"×"))</f>
        <v/>
      </c>
      <c r="AV528" s="73" t="str">
        <f>IF(AA528="","",IFERROR(IF(AE528-VLOOKUP($AA528,'箇所別調書及び理由書（翌債）'!$B$24:$E$1024,4,0)=0,"〇","×"),"×"))</f>
        <v/>
      </c>
    </row>
    <row r="529" spans="46:48">
      <c r="AT529" s="73" t="str" cm="1">
        <f t="array" ref="AT529">_xlfn.IFS(AA529="","",COUNTIF('箇所別調書及び理由書（翌債）'!B:B,CSV貼り付け!AA529)&gt;0,"〇",COUNTIF('箇所別調書及び理由書（翌債）'!B:B,CSV貼り付け!AA529)=0,"×")</f>
        <v/>
      </c>
      <c r="AU529" s="73" t="str">
        <f>IF(AA529="","",IFERROR(IF(AC529-VLOOKUP($AA529,'箇所別調書及び理由書（翌債）'!$B$24:$E$1024,3,0)=0,"〇","×"),"×"))</f>
        <v/>
      </c>
      <c r="AV529" s="73" t="str">
        <f>IF(AA529="","",IFERROR(IF(AE529-VLOOKUP($AA529,'箇所別調書及び理由書（翌債）'!$B$24:$E$1024,4,0)=0,"〇","×"),"×"))</f>
        <v/>
      </c>
    </row>
    <row r="530" spans="46:48">
      <c r="AT530" s="73" t="str" cm="1">
        <f t="array" ref="AT530">_xlfn.IFS(AA530="","",COUNTIF('箇所別調書及び理由書（翌債）'!B:B,CSV貼り付け!AA530)&gt;0,"〇",COUNTIF('箇所別調書及び理由書（翌債）'!B:B,CSV貼り付け!AA530)=0,"×")</f>
        <v/>
      </c>
      <c r="AU530" s="73" t="str">
        <f>IF(AA530="","",IFERROR(IF(AC530-VLOOKUP($AA530,'箇所別調書及び理由書（翌債）'!$B$24:$E$1024,3,0)=0,"〇","×"),"×"))</f>
        <v/>
      </c>
      <c r="AV530" s="73" t="str">
        <f>IF(AA530="","",IFERROR(IF(AE530-VLOOKUP($AA530,'箇所別調書及び理由書（翌債）'!$B$24:$E$1024,4,0)=0,"〇","×"),"×"))</f>
        <v/>
      </c>
    </row>
    <row r="531" spans="46:48">
      <c r="AT531" s="73" t="str" cm="1">
        <f t="array" ref="AT531">_xlfn.IFS(AA531="","",COUNTIF('箇所別調書及び理由書（翌債）'!B:B,CSV貼り付け!AA531)&gt;0,"〇",COUNTIF('箇所別調書及び理由書（翌債）'!B:B,CSV貼り付け!AA531)=0,"×")</f>
        <v/>
      </c>
      <c r="AU531" s="73" t="str">
        <f>IF(AA531="","",IFERROR(IF(AC531-VLOOKUP($AA531,'箇所別調書及び理由書（翌債）'!$B$24:$E$1024,3,0)=0,"〇","×"),"×"))</f>
        <v/>
      </c>
      <c r="AV531" s="73" t="str">
        <f>IF(AA531="","",IFERROR(IF(AE531-VLOOKUP($AA531,'箇所別調書及び理由書（翌債）'!$B$24:$E$1024,4,0)=0,"〇","×"),"×"))</f>
        <v/>
      </c>
    </row>
    <row r="532" spans="46:48">
      <c r="AT532" s="73" t="str" cm="1">
        <f t="array" ref="AT532">_xlfn.IFS(AA532="","",COUNTIF('箇所別調書及び理由書（翌債）'!B:B,CSV貼り付け!AA532)&gt;0,"〇",COUNTIF('箇所別調書及び理由書（翌債）'!B:B,CSV貼り付け!AA532)=0,"×")</f>
        <v/>
      </c>
      <c r="AU532" s="73" t="str">
        <f>IF(AA532="","",IFERROR(IF(AC532-VLOOKUP($AA532,'箇所別調書及び理由書（翌債）'!$B$24:$E$1024,3,0)=0,"〇","×"),"×"))</f>
        <v/>
      </c>
      <c r="AV532" s="73" t="str">
        <f>IF(AA532="","",IFERROR(IF(AE532-VLOOKUP($AA532,'箇所別調書及び理由書（翌債）'!$B$24:$E$1024,4,0)=0,"〇","×"),"×"))</f>
        <v/>
      </c>
    </row>
    <row r="533" spans="46:48">
      <c r="AT533" s="73" t="str" cm="1">
        <f t="array" ref="AT533">_xlfn.IFS(AA533="","",COUNTIF('箇所別調書及び理由書（翌債）'!B:B,CSV貼り付け!AA533)&gt;0,"〇",COUNTIF('箇所別調書及び理由書（翌債）'!B:B,CSV貼り付け!AA533)=0,"×")</f>
        <v/>
      </c>
      <c r="AU533" s="73" t="str">
        <f>IF(AA533="","",IFERROR(IF(AC533-VLOOKUP($AA533,'箇所別調書及び理由書（翌債）'!$B$24:$E$1024,3,0)=0,"〇","×"),"×"))</f>
        <v/>
      </c>
      <c r="AV533" s="73" t="str">
        <f>IF(AA533="","",IFERROR(IF(AE533-VLOOKUP($AA533,'箇所別調書及び理由書（翌債）'!$B$24:$E$1024,4,0)=0,"〇","×"),"×"))</f>
        <v/>
      </c>
    </row>
    <row r="534" spans="46:48">
      <c r="AT534" s="73" t="str" cm="1">
        <f t="array" ref="AT534">_xlfn.IFS(AA534="","",COUNTIF('箇所別調書及び理由書（翌債）'!B:B,CSV貼り付け!AA534)&gt;0,"〇",COUNTIF('箇所別調書及び理由書（翌債）'!B:B,CSV貼り付け!AA534)=0,"×")</f>
        <v/>
      </c>
      <c r="AU534" s="73" t="str">
        <f>IF(AA534="","",IFERROR(IF(AC534-VLOOKUP($AA534,'箇所別調書及び理由書（翌債）'!$B$24:$E$1024,3,0)=0,"〇","×"),"×"))</f>
        <v/>
      </c>
      <c r="AV534" s="73" t="str">
        <f>IF(AA534="","",IFERROR(IF(AE534-VLOOKUP($AA534,'箇所別調書及び理由書（翌債）'!$B$24:$E$1024,4,0)=0,"〇","×"),"×"))</f>
        <v/>
      </c>
    </row>
    <row r="535" spans="46:48">
      <c r="AT535" s="73" t="str" cm="1">
        <f t="array" ref="AT535">_xlfn.IFS(AA535="","",COUNTIF('箇所別調書及び理由書（翌債）'!B:B,CSV貼り付け!AA535)&gt;0,"〇",COUNTIF('箇所別調書及び理由書（翌債）'!B:B,CSV貼り付け!AA535)=0,"×")</f>
        <v/>
      </c>
      <c r="AU535" s="73" t="str">
        <f>IF(AA535="","",IFERROR(IF(AC535-VLOOKUP($AA535,'箇所別調書及び理由書（翌債）'!$B$24:$E$1024,3,0)=0,"〇","×"),"×"))</f>
        <v/>
      </c>
      <c r="AV535" s="73" t="str">
        <f>IF(AA535="","",IFERROR(IF(AE535-VLOOKUP($AA535,'箇所別調書及び理由書（翌債）'!$B$24:$E$1024,4,0)=0,"〇","×"),"×"))</f>
        <v/>
      </c>
    </row>
    <row r="536" spans="46:48">
      <c r="AT536" s="73" t="str" cm="1">
        <f t="array" ref="AT536">_xlfn.IFS(AA536="","",COUNTIF('箇所別調書及び理由書（翌債）'!B:B,CSV貼り付け!AA536)&gt;0,"〇",COUNTIF('箇所別調書及び理由書（翌債）'!B:B,CSV貼り付け!AA536)=0,"×")</f>
        <v/>
      </c>
      <c r="AU536" s="73" t="str">
        <f>IF(AA536="","",IFERROR(IF(AC536-VLOOKUP($AA536,'箇所別調書及び理由書（翌債）'!$B$24:$E$1024,3,0)=0,"〇","×"),"×"))</f>
        <v/>
      </c>
      <c r="AV536" s="73" t="str">
        <f>IF(AA536="","",IFERROR(IF(AE536-VLOOKUP($AA536,'箇所別調書及び理由書（翌債）'!$B$24:$E$1024,4,0)=0,"〇","×"),"×"))</f>
        <v/>
      </c>
    </row>
    <row r="537" spans="46:48">
      <c r="AT537" s="73" t="str" cm="1">
        <f t="array" ref="AT537">_xlfn.IFS(AA537="","",COUNTIF('箇所別調書及び理由書（翌債）'!B:B,CSV貼り付け!AA537)&gt;0,"〇",COUNTIF('箇所別調書及び理由書（翌債）'!B:B,CSV貼り付け!AA537)=0,"×")</f>
        <v/>
      </c>
      <c r="AU537" s="73" t="str">
        <f>IF(AA537="","",IFERROR(IF(AC537-VLOOKUP($AA537,'箇所別調書及び理由書（翌債）'!$B$24:$E$1024,3,0)=0,"〇","×"),"×"))</f>
        <v/>
      </c>
      <c r="AV537" s="73" t="str">
        <f>IF(AA537="","",IFERROR(IF(AE537-VLOOKUP($AA537,'箇所別調書及び理由書（翌債）'!$B$24:$E$1024,4,0)=0,"〇","×"),"×"))</f>
        <v/>
      </c>
    </row>
    <row r="538" spans="46:48">
      <c r="AT538" s="73" t="str" cm="1">
        <f t="array" ref="AT538">_xlfn.IFS(AA538="","",COUNTIF('箇所別調書及び理由書（翌債）'!B:B,CSV貼り付け!AA538)&gt;0,"〇",COUNTIF('箇所別調書及び理由書（翌債）'!B:B,CSV貼り付け!AA538)=0,"×")</f>
        <v/>
      </c>
      <c r="AU538" s="73" t="str">
        <f>IF(AA538="","",IFERROR(IF(AC538-VLOOKUP($AA538,'箇所別調書及び理由書（翌債）'!$B$24:$E$1024,3,0)=0,"〇","×"),"×"))</f>
        <v/>
      </c>
      <c r="AV538" s="73" t="str">
        <f>IF(AA538="","",IFERROR(IF(AE538-VLOOKUP($AA538,'箇所別調書及び理由書（翌債）'!$B$24:$E$1024,4,0)=0,"〇","×"),"×"))</f>
        <v/>
      </c>
    </row>
    <row r="539" spans="46:48">
      <c r="AT539" s="73" t="str" cm="1">
        <f t="array" ref="AT539">_xlfn.IFS(AA539="","",COUNTIF('箇所別調書及び理由書（翌債）'!B:B,CSV貼り付け!AA539)&gt;0,"〇",COUNTIF('箇所別調書及び理由書（翌債）'!B:B,CSV貼り付け!AA539)=0,"×")</f>
        <v/>
      </c>
      <c r="AU539" s="73" t="str">
        <f>IF(AA539="","",IFERROR(IF(AC539-VLOOKUP($AA539,'箇所別調書及び理由書（翌債）'!$B$24:$E$1024,3,0)=0,"〇","×"),"×"))</f>
        <v/>
      </c>
      <c r="AV539" s="73" t="str">
        <f>IF(AA539="","",IFERROR(IF(AE539-VLOOKUP($AA539,'箇所別調書及び理由書（翌債）'!$B$24:$E$1024,4,0)=0,"〇","×"),"×"))</f>
        <v/>
      </c>
    </row>
    <row r="540" spans="46:48">
      <c r="AT540" s="73" t="str" cm="1">
        <f t="array" ref="AT540">_xlfn.IFS(AA540="","",COUNTIF('箇所別調書及び理由書（翌債）'!B:B,CSV貼り付け!AA540)&gt;0,"〇",COUNTIF('箇所別調書及び理由書（翌債）'!B:B,CSV貼り付け!AA540)=0,"×")</f>
        <v/>
      </c>
      <c r="AU540" s="73" t="str">
        <f>IF(AA540="","",IFERROR(IF(AC540-VLOOKUP($AA540,'箇所別調書及び理由書（翌債）'!$B$24:$E$1024,3,0)=0,"〇","×"),"×"))</f>
        <v/>
      </c>
      <c r="AV540" s="73" t="str">
        <f>IF(AA540="","",IFERROR(IF(AE540-VLOOKUP($AA540,'箇所別調書及び理由書（翌債）'!$B$24:$E$1024,4,0)=0,"〇","×"),"×"))</f>
        <v/>
      </c>
    </row>
    <row r="541" spans="46:48">
      <c r="AT541" s="73" t="str" cm="1">
        <f t="array" ref="AT541">_xlfn.IFS(AA541="","",COUNTIF('箇所別調書及び理由書（翌債）'!B:B,CSV貼り付け!AA541)&gt;0,"〇",COUNTIF('箇所別調書及び理由書（翌債）'!B:B,CSV貼り付け!AA541)=0,"×")</f>
        <v/>
      </c>
      <c r="AU541" s="73" t="str">
        <f>IF(AA541="","",IFERROR(IF(AC541-VLOOKUP($AA541,'箇所別調書及び理由書（翌債）'!$B$24:$E$1024,3,0)=0,"〇","×"),"×"))</f>
        <v/>
      </c>
      <c r="AV541" s="73" t="str">
        <f>IF(AA541="","",IFERROR(IF(AE541-VLOOKUP($AA541,'箇所別調書及び理由書（翌債）'!$B$24:$E$1024,4,0)=0,"〇","×"),"×"))</f>
        <v/>
      </c>
    </row>
    <row r="542" spans="46:48">
      <c r="AT542" s="73" t="str" cm="1">
        <f t="array" ref="AT542">_xlfn.IFS(AA542="","",COUNTIF('箇所別調書及び理由書（翌債）'!B:B,CSV貼り付け!AA542)&gt;0,"〇",COUNTIF('箇所別調書及び理由書（翌債）'!B:B,CSV貼り付け!AA542)=0,"×")</f>
        <v/>
      </c>
      <c r="AU542" s="73" t="str">
        <f>IF(AA542="","",IFERROR(IF(AC542-VLOOKUP($AA542,'箇所別調書及び理由書（翌債）'!$B$24:$E$1024,3,0)=0,"〇","×"),"×"))</f>
        <v/>
      </c>
      <c r="AV542" s="73" t="str">
        <f>IF(AA542="","",IFERROR(IF(AE542-VLOOKUP($AA542,'箇所別調書及び理由書（翌債）'!$B$24:$E$1024,4,0)=0,"〇","×"),"×"))</f>
        <v/>
      </c>
    </row>
    <row r="543" spans="46:48">
      <c r="AT543" s="73" t="str" cm="1">
        <f t="array" ref="AT543">_xlfn.IFS(AA543="","",COUNTIF('箇所別調書及び理由書（翌債）'!B:B,CSV貼り付け!AA543)&gt;0,"〇",COUNTIF('箇所別調書及び理由書（翌債）'!B:B,CSV貼り付け!AA543)=0,"×")</f>
        <v/>
      </c>
      <c r="AU543" s="73" t="str">
        <f>IF(AA543="","",IFERROR(IF(AC543-VLOOKUP($AA543,'箇所別調書及び理由書（翌債）'!$B$24:$E$1024,3,0)=0,"〇","×"),"×"))</f>
        <v/>
      </c>
      <c r="AV543" s="73" t="str">
        <f>IF(AA543="","",IFERROR(IF(AE543-VLOOKUP($AA543,'箇所別調書及び理由書（翌債）'!$B$24:$E$1024,4,0)=0,"〇","×"),"×"))</f>
        <v/>
      </c>
    </row>
    <row r="544" spans="46:48">
      <c r="AT544" s="73" t="str" cm="1">
        <f t="array" ref="AT544">_xlfn.IFS(AA544="","",COUNTIF('箇所別調書及び理由書（翌債）'!B:B,CSV貼り付け!AA544)&gt;0,"〇",COUNTIF('箇所別調書及び理由書（翌債）'!B:B,CSV貼り付け!AA544)=0,"×")</f>
        <v/>
      </c>
      <c r="AU544" s="73" t="str">
        <f>IF(AA544="","",IFERROR(IF(AC544-VLOOKUP($AA544,'箇所別調書及び理由書（翌債）'!$B$24:$E$1024,3,0)=0,"〇","×"),"×"))</f>
        <v/>
      </c>
      <c r="AV544" s="73" t="str">
        <f>IF(AA544="","",IFERROR(IF(AE544-VLOOKUP($AA544,'箇所別調書及び理由書（翌債）'!$B$24:$E$1024,4,0)=0,"〇","×"),"×"))</f>
        <v/>
      </c>
    </row>
    <row r="545" spans="46:48">
      <c r="AT545" s="73" t="str" cm="1">
        <f t="array" ref="AT545">_xlfn.IFS(AA545="","",COUNTIF('箇所別調書及び理由書（翌債）'!B:B,CSV貼り付け!AA545)&gt;0,"〇",COUNTIF('箇所別調書及び理由書（翌債）'!B:B,CSV貼り付け!AA545)=0,"×")</f>
        <v/>
      </c>
      <c r="AU545" s="73" t="str">
        <f>IF(AA545="","",IFERROR(IF(AC545-VLOOKUP($AA545,'箇所別調書及び理由書（翌債）'!$B$24:$E$1024,3,0)=0,"〇","×"),"×"))</f>
        <v/>
      </c>
      <c r="AV545" s="73" t="str">
        <f>IF(AA545="","",IFERROR(IF(AE545-VLOOKUP($AA545,'箇所別調書及び理由書（翌債）'!$B$24:$E$1024,4,0)=0,"〇","×"),"×"))</f>
        <v/>
      </c>
    </row>
    <row r="546" spans="46:48">
      <c r="AT546" s="73" t="str" cm="1">
        <f t="array" ref="AT546">_xlfn.IFS(AA546="","",COUNTIF('箇所別調書及び理由書（翌債）'!B:B,CSV貼り付け!AA546)&gt;0,"〇",COUNTIF('箇所別調書及び理由書（翌債）'!B:B,CSV貼り付け!AA546)=0,"×")</f>
        <v/>
      </c>
      <c r="AU546" s="73" t="str">
        <f>IF(AA546="","",IFERROR(IF(AC546-VLOOKUP($AA546,'箇所別調書及び理由書（翌債）'!$B$24:$E$1024,3,0)=0,"〇","×"),"×"))</f>
        <v/>
      </c>
      <c r="AV546" s="73" t="str">
        <f>IF(AA546="","",IFERROR(IF(AE546-VLOOKUP($AA546,'箇所別調書及び理由書（翌債）'!$B$24:$E$1024,4,0)=0,"〇","×"),"×"))</f>
        <v/>
      </c>
    </row>
    <row r="547" spans="46:48">
      <c r="AT547" s="73" t="str" cm="1">
        <f t="array" ref="AT547">_xlfn.IFS(AA547="","",COUNTIF('箇所別調書及び理由書（翌債）'!B:B,CSV貼り付け!AA547)&gt;0,"〇",COUNTIF('箇所別調書及び理由書（翌債）'!B:B,CSV貼り付け!AA547)=0,"×")</f>
        <v/>
      </c>
      <c r="AU547" s="73" t="str">
        <f>IF(AA547="","",IFERROR(IF(AC547-VLOOKUP($AA547,'箇所別調書及び理由書（翌債）'!$B$24:$E$1024,3,0)=0,"〇","×"),"×"))</f>
        <v/>
      </c>
      <c r="AV547" s="73" t="str">
        <f>IF(AA547="","",IFERROR(IF(AE547-VLOOKUP($AA547,'箇所別調書及び理由書（翌債）'!$B$24:$E$1024,4,0)=0,"〇","×"),"×"))</f>
        <v/>
      </c>
    </row>
    <row r="548" spans="46:48">
      <c r="AT548" s="73" t="str" cm="1">
        <f t="array" ref="AT548">_xlfn.IFS(AA548="","",COUNTIF('箇所別調書及び理由書（翌債）'!B:B,CSV貼り付け!AA548)&gt;0,"〇",COUNTIF('箇所別調書及び理由書（翌債）'!B:B,CSV貼り付け!AA548)=0,"×")</f>
        <v/>
      </c>
      <c r="AU548" s="73" t="str">
        <f>IF(AA548="","",IFERROR(IF(AC548-VLOOKUP($AA548,'箇所別調書及び理由書（翌債）'!$B$24:$E$1024,3,0)=0,"〇","×"),"×"))</f>
        <v/>
      </c>
      <c r="AV548" s="73" t="str">
        <f>IF(AA548="","",IFERROR(IF(AE548-VLOOKUP($AA548,'箇所別調書及び理由書（翌債）'!$B$24:$E$1024,4,0)=0,"〇","×"),"×"))</f>
        <v/>
      </c>
    </row>
    <row r="549" spans="46:48">
      <c r="AT549" s="73" t="str" cm="1">
        <f t="array" ref="AT549">_xlfn.IFS(AA549="","",COUNTIF('箇所別調書及び理由書（翌債）'!B:B,CSV貼り付け!AA549)&gt;0,"〇",COUNTIF('箇所別調書及び理由書（翌債）'!B:B,CSV貼り付け!AA549)=0,"×")</f>
        <v/>
      </c>
      <c r="AU549" s="73" t="str">
        <f>IF(AA549="","",IFERROR(IF(AC549-VLOOKUP($AA549,'箇所別調書及び理由書（翌債）'!$B$24:$E$1024,3,0)=0,"〇","×"),"×"))</f>
        <v/>
      </c>
      <c r="AV549" s="73" t="str">
        <f>IF(AA549="","",IFERROR(IF(AE549-VLOOKUP($AA549,'箇所別調書及び理由書（翌債）'!$B$24:$E$1024,4,0)=0,"〇","×"),"×"))</f>
        <v/>
      </c>
    </row>
    <row r="550" spans="46:48">
      <c r="AT550" s="73" t="str" cm="1">
        <f t="array" ref="AT550">_xlfn.IFS(AA550="","",COUNTIF('箇所別調書及び理由書（翌債）'!B:B,CSV貼り付け!AA550)&gt;0,"〇",COUNTIF('箇所別調書及び理由書（翌債）'!B:B,CSV貼り付け!AA550)=0,"×")</f>
        <v/>
      </c>
      <c r="AU550" s="73" t="str">
        <f>IF(AA550="","",IFERROR(IF(AC550-VLOOKUP($AA550,'箇所別調書及び理由書（翌債）'!$B$24:$E$1024,3,0)=0,"〇","×"),"×"))</f>
        <v/>
      </c>
      <c r="AV550" s="73" t="str">
        <f>IF(AA550="","",IFERROR(IF(AE550-VLOOKUP($AA550,'箇所別調書及び理由書（翌債）'!$B$24:$E$1024,4,0)=0,"〇","×"),"×"))</f>
        <v/>
      </c>
    </row>
    <row r="551" spans="46:48">
      <c r="AT551" s="73" t="str" cm="1">
        <f t="array" ref="AT551">_xlfn.IFS(AA551="","",COUNTIF('箇所別調書及び理由書（翌債）'!B:B,CSV貼り付け!AA551)&gt;0,"〇",COUNTIF('箇所別調書及び理由書（翌債）'!B:B,CSV貼り付け!AA551)=0,"×")</f>
        <v/>
      </c>
      <c r="AU551" s="73" t="str">
        <f>IF(AA551="","",IFERROR(IF(AC551-VLOOKUP($AA551,'箇所別調書及び理由書（翌債）'!$B$24:$E$1024,3,0)=0,"〇","×"),"×"))</f>
        <v/>
      </c>
      <c r="AV551" s="73" t="str">
        <f>IF(AA551="","",IFERROR(IF(AE551-VLOOKUP($AA551,'箇所別調書及び理由書（翌債）'!$B$24:$E$1024,4,0)=0,"〇","×"),"×"))</f>
        <v/>
      </c>
    </row>
    <row r="552" spans="46:48">
      <c r="AT552" s="73" t="str" cm="1">
        <f t="array" ref="AT552">_xlfn.IFS(AA552="","",COUNTIF('箇所別調書及び理由書（翌債）'!B:B,CSV貼り付け!AA552)&gt;0,"〇",COUNTIF('箇所別調書及び理由書（翌債）'!B:B,CSV貼り付け!AA552)=0,"×")</f>
        <v/>
      </c>
      <c r="AU552" s="73" t="str">
        <f>IF(AA552="","",IFERROR(IF(AC552-VLOOKUP($AA552,'箇所別調書及び理由書（翌債）'!$B$24:$E$1024,3,0)=0,"〇","×"),"×"))</f>
        <v/>
      </c>
      <c r="AV552" s="73" t="str">
        <f>IF(AA552="","",IFERROR(IF(AE552-VLOOKUP($AA552,'箇所別調書及び理由書（翌債）'!$B$24:$E$1024,4,0)=0,"〇","×"),"×"))</f>
        <v/>
      </c>
    </row>
    <row r="553" spans="46:48">
      <c r="AT553" s="73" t="str" cm="1">
        <f t="array" ref="AT553">_xlfn.IFS(AA553="","",COUNTIF('箇所別調書及び理由書（翌債）'!B:B,CSV貼り付け!AA553)&gt;0,"〇",COUNTIF('箇所別調書及び理由書（翌債）'!B:B,CSV貼り付け!AA553)=0,"×")</f>
        <v/>
      </c>
      <c r="AU553" s="73" t="str">
        <f>IF(AA553="","",IFERROR(IF(AC553-VLOOKUP($AA553,'箇所別調書及び理由書（翌債）'!$B$24:$E$1024,3,0)=0,"〇","×"),"×"))</f>
        <v/>
      </c>
      <c r="AV553" s="73" t="str">
        <f>IF(AA553="","",IFERROR(IF(AE553-VLOOKUP($AA553,'箇所別調書及び理由書（翌債）'!$B$24:$E$1024,4,0)=0,"〇","×"),"×"))</f>
        <v/>
      </c>
    </row>
    <row r="554" spans="46:48">
      <c r="AT554" s="73" t="str" cm="1">
        <f t="array" ref="AT554">_xlfn.IFS(AA554="","",COUNTIF('箇所別調書及び理由書（翌債）'!B:B,CSV貼り付け!AA554)&gt;0,"〇",COUNTIF('箇所別調書及び理由書（翌債）'!B:B,CSV貼り付け!AA554)=0,"×")</f>
        <v/>
      </c>
      <c r="AU554" s="73" t="str">
        <f>IF(AA554="","",IFERROR(IF(AC554-VLOOKUP($AA554,'箇所別調書及び理由書（翌債）'!$B$24:$E$1024,3,0)=0,"〇","×"),"×"))</f>
        <v/>
      </c>
      <c r="AV554" s="73" t="str">
        <f>IF(AA554="","",IFERROR(IF(AE554-VLOOKUP($AA554,'箇所別調書及び理由書（翌債）'!$B$24:$E$1024,4,0)=0,"〇","×"),"×"))</f>
        <v/>
      </c>
    </row>
    <row r="555" spans="46:48">
      <c r="AT555" s="73" t="str" cm="1">
        <f t="array" ref="AT555">_xlfn.IFS(AA555="","",COUNTIF('箇所別調書及び理由書（翌債）'!B:B,CSV貼り付け!AA555)&gt;0,"〇",COUNTIF('箇所別調書及び理由書（翌債）'!B:B,CSV貼り付け!AA555)=0,"×")</f>
        <v/>
      </c>
      <c r="AU555" s="73" t="str">
        <f>IF(AA555="","",IFERROR(IF(AC555-VLOOKUP($AA555,'箇所別調書及び理由書（翌債）'!$B$24:$E$1024,3,0)=0,"〇","×"),"×"))</f>
        <v/>
      </c>
      <c r="AV555" s="73" t="str">
        <f>IF(AA555="","",IFERROR(IF(AE555-VLOOKUP($AA555,'箇所別調書及び理由書（翌債）'!$B$24:$E$1024,4,0)=0,"〇","×"),"×"))</f>
        <v/>
      </c>
    </row>
    <row r="556" spans="46:48">
      <c r="AT556" s="73" t="str" cm="1">
        <f t="array" ref="AT556">_xlfn.IFS(AA556="","",COUNTIF('箇所別調書及び理由書（翌債）'!B:B,CSV貼り付け!AA556)&gt;0,"〇",COUNTIF('箇所別調書及び理由書（翌債）'!B:B,CSV貼り付け!AA556)=0,"×")</f>
        <v/>
      </c>
      <c r="AU556" s="73" t="str">
        <f>IF(AA556="","",IFERROR(IF(AC556-VLOOKUP($AA556,'箇所別調書及び理由書（翌債）'!$B$24:$E$1024,3,0)=0,"〇","×"),"×"))</f>
        <v/>
      </c>
      <c r="AV556" s="73" t="str">
        <f>IF(AA556="","",IFERROR(IF(AE556-VLOOKUP($AA556,'箇所別調書及び理由書（翌債）'!$B$24:$E$1024,4,0)=0,"〇","×"),"×"))</f>
        <v/>
      </c>
    </row>
    <row r="557" spans="46:48">
      <c r="AT557" s="73" t="str" cm="1">
        <f t="array" ref="AT557">_xlfn.IFS(AA557="","",COUNTIF('箇所別調書及び理由書（翌債）'!B:B,CSV貼り付け!AA557)&gt;0,"〇",COUNTIF('箇所別調書及び理由書（翌債）'!B:B,CSV貼り付け!AA557)=0,"×")</f>
        <v/>
      </c>
      <c r="AU557" s="73" t="str">
        <f>IF(AA557="","",IFERROR(IF(AC557-VLOOKUP($AA557,'箇所別調書及び理由書（翌債）'!$B$24:$E$1024,3,0)=0,"〇","×"),"×"))</f>
        <v/>
      </c>
      <c r="AV557" s="73" t="str">
        <f>IF(AA557="","",IFERROR(IF(AE557-VLOOKUP($AA557,'箇所別調書及び理由書（翌債）'!$B$24:$E$1024,4,0)=0,"〇","×"),"×"))</f>
        <v/>
      </c>
    </row>
    <row r="558" spans="46:48">
      <c r="AT558" s="73" t="str" cm="1">
        <f t="array" ref="AT558">_xlfn.IFS(AA558="","",COUNTIF('箇所別調書及び理由書（翌債）'!B:B,CSV貼り付け!AA558)&gt;0,"〇",COUNTIF('箇所別調書及び理由書（翌債）'!B:B,CSV貼り付け!AA558)=0,"×")</f>
        <v/>
      </c>
      <c r="AU558" s="73" t="str">
        <f>IF(AA558="","",IFERROR(IF(AC558-VLOOKUP($AA558,'箇所別調書及び理由書（翌債）'!$B$24:$E$1024,3,0)=0,"〇","×"),"×"))</f>
        <v/>
      </c>
      <c r="AV558" s="73" t="str">
        <f>IF(AA558="","",IFERROR(IF(AE558-VLOOKUP($AA558,'箇所別調書及び理由書（翌債）'!$B$24:$E$1024,4,0)=0,"〇","×"),"×"))</f>
        <v/>
      </c>
    </row>
    <row r="559" spans="46:48">
      <c r="AT559" s="73" t="str" cm="1">
        <f t="array" ref="AT559">_xlfn.IFS(AA559="","",COUNTIF('箇所別調書及び理由書（翌債）'!B:B,CSV貼り付け!AA559)&gt;0,"〇",COUNTIF('箇所別調書及び理由書（翌債）'!B:B,CSV貼り付け!AA559)=0,"×")</f>
        <v/>
      </c>
      <c r="AU559" s="73" t="str">
        <f>IF(AA559="","",IFERROR(IF(AC559-VLOOKUP($AA559,'箇所別調書及び理由書（翌債）'!$B$24:$E$1024,3,0)=0,"〇","×"),"×"))</f>
        <v/>
      </c>
      <c r="AV559" s="73" t="str">
        <f>IF(AA559="","",IFERROR(IF(AE559-VLOOKUP($AA559,'箇所別調書及び理由書（翌債）'!$B$24:$E$1024,4,0)=0,"〇","×"),"×"))</f>
        <v/>
      </c>
    </row>
    <row r="560" spans="46:48">
      <c r="AT560" s="73" t="str" cm="1">
        <f t="array" ref="AT560">_xlfn.IFS(AA560="","",COUNTIF('箇所別調書及び理由書（翌債）'!B:B,CSV貼り付け!AA560)&gt;0,"〇",COUNTIF('箇所別調書及び理由書（翌債）'!B:B,CSV貼り付け!AA560)=0,"×")</f>
        <v/>
      </c>
      <c r="AU560" s="73" t="str">
        <f>IF(AA560="","",IFERROR(IF(AC560-VLOOKUP($AA560,'箇所別調書及び理由書（翌債）'!$B$24:$E$1024,3,0)=0,"〇","×"),"×"))</f>
        <v/>
      </c>
      <c r="AV560" s="73" t="str">
        <f>IF(AA560="","",IFERROR(IF(AE560-VLOOKUP($AA560,'箇所別調書及び理由書（翌債）'!$B$24:$E$1024,4,0)=0,"〇","×"),"×"))</f>
        <v/>
      </c>
    </row>
    <row r="561" spans="46:48">
      <c r="AT561" s="73" t="str" cm="1">
        <f t="array" ref="AT561">_xlfn.IFS(AA561="","",COUNTIF('箇所別調書及び理由書（翌債）'!B:B,CSV貼り付け!AA561)&gt;0,"〇",COUNTIF('箇所別調書及び理由書（翌債）'!B:B,CSV貼り付け!AA561)=0,"×")</f>
        <v/>
      </c>
      <c r="AU561" s="73" t="str">
        <f>IF(AA561="","",IFERROR(IF(AC561-VLOOKUP($AA561,'箇所別調書及び理由書（翌債）'!$B$24:$E$1024,3,0)=0,"〇","×"),"×"))</f>
        <v/>
      </c>
      <c r="AV561" s="73" t="str">
        <f>IF(AA561="","",IFERROR(IF(AE561-VLOOKUP($AA561,'箇所別調書及び理由書（翌債）'!$B$24:$E$1024,4,0)=0,"〇","×"),"×"))</f>
        <v/>
      </c>
    </row>
    <row r="562" spans="46:48">
      <c r="AT562" s="73" t="str" cm="1">
        <f t="array" ref="AT562">_xlfn.IFS(AA562="","",COUNTIF('箇所別調書及び理由書（翌債）'!B:B,CSV貼り付け!AA562)&gt;0,"〇",COUNTIF('箇所別調書及び理由書（翌債）'!B:B,CSV貼り付け!AA562)=0,"×")</f>
        <v/>
      </c>
      <c r="AU562" s="73" t="str">
        <f>IF(AA562="","",IFERROR(IF(AC562-VLOOKUP($AA562,'箇所別調書及び理由書（翌債）'!$B$24:$E$1024,3,0)=0,"〇","×"),"×"))</f>
        <v/>
      </c>
      <c r="AV562" s="73" t="str">
        <f>IF(AA562="","",IFERROR(IF(AE562-VLOOKUP($AA562,'箇所別調書及び理由書（翌債）'!$B$24:$E$1024,4,0)=0,"〇","×"),"×"))</f>
        <v/>
      </c>
    </row>
    <row r="563" spans="46:48">
      <c r="AT563" s="73" t="str" cm="1">
        <f t="array" ref="AT563">_xlfn.IFS(AA563="","",COUNTIF('箇所別調書及び理由書（翌債）'!B:B,CSV貼り付け!AA563)&gt;0,"〇",COUNTIF('箇所別調書及び理由書（翌債）'!B:B,CSV貼り付け!AA563)=0,"×")</f>
        <v/>
      </c>
      <c r="AU563" s="73" t="str">
        <f>IF(AA563="","",IFERROR(IF(AC563-VLOOKUP($AA563,'箇所別調書及び理由書（翌債）'!$B$24:$E$1024,3,0)=0,"〇","×"),"×"))</f>
        <v/>
      </c>
      <c r="AV563" s="73" t="str">
        <f>IF(AA563="","",IFERROR(IF(AE563-VLOOKUP($AA563,'箇所別調書及び理由書（翌債）'!$B$24:$E$1024,4,0)=0,"〇","×"),"×"))</f>
        <v/>
      </c>
    </row>
    <row r="564" spans="46:48">
      <c r="AT564" s="73" t="str" cm="1">
        <f t="array" ref="AT564">_xlfn.IFS(AA564="","",COUNTIF('箇所別調書及び理由書（翌債）'!B:B,CSV貼り付け!AA564)&gt;0,"〇",COUNTIF('箇所別調書及び理由書（翌債）'!B:B,CSV貼り付け!AA564)=0,"×")</f>
        <v/>
      </c>
      <c r="AU564" s="73" t="str">
        <f>IF(AA564="","",IFERROR(IF(AC564-VLOOKUP($AA564,'箇所別調書及び理由書（翌債）'!$B$24:$E$1024,3,0)=0,"〇","×"),"×"))</f>
        <v/>
      </c>
      <c r="AV564" s="73" t="str">
        <f>IF(AA564="","",IFERROR(IF(AE564-VLOOKUP($AA564,'箇所別調書及び理由書（翌債）'!$B$24:$E$1024,4,0)=0,"〇","×"),"×"))</f>
        <v/>
      </c>
    </row>
    <row r="565" spans="46:48">
      <c r="AT565" s="73" t="str" cm="1">
        <f t="array" ref="AT565">_xlfn.IFS(AA565="","",COUNTIF('箇所別調書及び理由書（翌債）'!B:B,CSV貼り付け!AA565)&gt;0,"〇",COUNTIF('箇所別調書及び理由書（翌債）'!B:B,CSV貼り付け!AA565)=0,"×")</f>
        <v/>
      </c>
      <c r="AU565" s="73" t="str">
        <f>IF(AA565="","",IFERROR(IF(AC565-VLOOKUP($AA565,'箇所別調書及び理由書（翌債）'!$B$24:$E$1024,3,0)=0,"〇","×"),"×"))</f>
        <v/>
      </c>
      <c r="AV565" s="73" t="str">
        <f>IF(AA565="","",IFERROR(IF(AE565-VLOOKUP($AA565,'箇所別調書及び理由書（翌債）'!$B$24:$E$1024,4,0)=0,"〇","×"),"×"))</f>
        <v/>
      </c>
    </row>
    <row r="566" spans="46:48">
      <c r="AT566" s="73" t="str" cm="1">
        <f t="array" ref="AT566">_xlfn.IFS(AA566="","",COUNTIF('箇所別調書及び理由書（翌債）'!B:B,CSV貼り付け!AA566)&gt;0,"〇",COUNTIF('箇所別調書及び理由書（翌債）'!B:B,CSV貼り付け!AA566)=0,"×")</f>
        <v/>
      </c>
      <c r="AU566" s="73" t="str">
        <f>IF(AA566="","",IFERROR(IF(AC566-VLOOKUP($AA566,'箇所別調書及び理由書（翌債）'!$B$24:$E$1024,3,0)=0,"〇","×"),"×"))</f>
        <v/>
      </c>
      <c r="AV566" s="73" t="str">
        <f>IF(AA566="","",IFERROR(IF(AE566-VLOOKUP($AA566,'箇所別調書及び理由書（翌債）'!$B$24:$E$1024,4,0)=0,"〇","×"),"×"))</f>
        <v/>
      </c>
    </row>
    <row r="567" spans="46:48">
      <c r="AT567" s="73" t="str" cm="1">
        <f t="array" ref="AT567">_xlfn.IFS(AA567="","",COUNTIF('箇所別調書及び理由書（翌債）'!B:B,CSV貼り付け!AA567)&gt;0,"〇",COUNTIF('箇所別調書及び理由書（翌債）'!B:B,CSV貼り付け!AA567)=0,"×")</f>
        <v/>
      </c>
      <c r="AU567" s="73" t="str">
        <f>IF(AA567="","",IFERROR(IF(AC567-VLOOKUP($AA567,'箇所別調書及び理由書（翌債）'!$B$24:$E$1024,3,0)=0,"〇","×"),"×"))</f>
        <v/>
      </c>
      <c r="AV567" s="73" t="str">
        <f>IF(AA567="","",IFERROR(IF(AE567-VLOOKUP($AA567,'箇所別調書及び理由書（翌債）'!$B$24:$E$1024,4,0)=0,"〇","×"),"×"))</f>
        <v/>
      </c>
    </row>
    <row r="568" spans="46:48">
      <c r="AT568" s="73" t="str" cm="1">
        <f t="array" ref="AT568">_xlfn.IFS(AA568="","",COUNTIF('箇所別調書及び理由書（翌債）'!B:B,CSV貼り付け!AA568)&gt;0,"〇",COUNTIF('箇所別調書及び理由書（翌債）'!B:B,CSV貼り付け!AA568)=0,"×")</f>
        <v/>
      </c>
      <c r="AU568" s="73" t="str">
        <f>IF(AA568="","",IFERROR(IF(AC568-VLOOKUP($AA568,'箇所別調書及び理由書（翌債）'!$B$24:$E$1024,3,0)=0,"〇","×"),"×"))</f>
        <v/>
      </c>
      <c r="AV568" s="73" t="str">
        <f>IF(AA568="","",IFERROR(IF(AE568-VLOOKUP($AA568,'箇所別調書及び理由書（翌債）'!$B$24:$E$1024,4,0)=0,"〇","×"),"×"))</f>
        <v/>
      </c>
    </row>
    <row r="569" spans="46:48">
      <c r="AT569" s="73" t="str" cm="1">
        <f t="array" ref="AT569">_xlfn.IFS(AA569="","",COUNTIF('箇所別調書及び理由書（翌債）'!B:B,CSV貼り付け!AA569)&gt;0,"〇",COUNTIF('箇所別調書及び理由書（翌債）'!B:B,CSV貼り付け!AA569)=0,"×")</f>
        <v/>
      </c>
      <c r="AU569" s="73" t="str">
        <f>IF(AA569="","",IFERROR(IF(AC569-VLOOKUP($AA569,'箇所別調書及び理由書（翌債）'!$B$24:$E$1024,3,0)=0,"〇","×"),"×"))</f>
        <v/>
      </c>
      <c r="AV569" s="73" t="str">
        <f>IF(AA569="","",IFERROR(IF(AE569-VLOOKUP($AA569,'箇所別調書及び理由書（翌債）'!$B$24:$E$1024,4,0)=0,"〇","×"),"×"))</f>
        <v/>
      </c>
    </row>
    <row r="570" spans="46:48">
      <c r="AT570" s="73" t="str" cm="1">
        <f t="array" ref="AT570">_xlfn.IFS(AA570="","",COUNTIF('箇所別調書及び理由書（翌債）'!B:B,CSV貼り付け!AA570)&gt;0,"〇",COUNTIF('箇所別調書及び理由書（翌債）'!B:B,CSV貼り付け!AA570)=0,"×")</f>
        <v/>
      </c>
      <c r="AU570" s="73" t="str">
        <f>IF(AA570="","",IFERROR(IF(AC570-VLOOKUP($AA570,'箇所別調書及び理由書（翌債）'!$B$24:$E$1024,3,0)=0,"〇","×"),"×"))</f>
        <v/>
      </c>
      <c r="AV570" s="73" t="str">
        <f>IF(AA570="","",IFERROR(IF(AE570-VLOOKUP($AA570,'箇所別調書及び理由書（翌債）'!$B$24:$E$1024,4,0)=0,"〇","×"),"×"))</f>
        <v/>
      </c>
    </row>
    <row r="571" spans="46:48">
      <c r="AT571" s="73" t="str" cm="1">
        <f t="array" ref="AT571">_xlfn.IFS(AA571="","",COUNTIF('箇所別調書及び理由書（翌債）'!B:B,CSV貼り付け!AA571)&gt;0,"〇",COUNTIF('箇所別調書及び理由書（翌債）'!B:B,CSV貼り付け!AA571)=0,"×")</f>
        <v/>
      </c>
      <c r="AU571" s="73" t="str">
        <f>IF(AA571="","",IFERROR(IF(AC571-VLOOKUP($AA571,'箇所別調書及び理由書（翌債）'!$B$24:$E$1024,3,0)=0,"〇","×"),"×"))</f>
        <v/>
      </c>
      <c r="AV571" s="73" t="str">
        <f>IF(AA571="","",IFERROR(IF(AE571-VLOOKUP($AA571,'箇所別調書及び理由書（翌債）'!$B$24:$E$1024,4,0)=0,"〇","×"),"×"))</f>
        <v/>
      </c>
    </row>
    <row r="572" spans="46:48">
      <c r="AT572" s="73" t="str" cm="1">
        <f t="array" ref="AT572">_xlfn.IFS(AA572="","",COUNTIF('箇所別調書及び理由書（翌債）'!B:B,CSV貼り付け!AA572)&gt;0,"〇",COUNTIF('箇所別調書及び理由書（翌債）'!B:B,CSV貼り付け!AA572)=0,"×")</f>
        <v/>
      </c>
      <c r="AU572" s="73" t="str">
        <f>IF(AA572="","",IFERROR(IF(AC572-VLOOKUP($AA572,'箇所別調書及び理由書（翌債）'!$B$24:$E$1024,3,0)=0,"〇","×"),"×"))</f>
        <v/>
      </c>
      <c r="AV572" s="73" t="str">
        <f>IF(AA572="","",IFERROR(IF(AE572-VLOOKUP($AA572,'箇所別調書及び理由書（翌債）'!$B$24:$E$1024,4,0)=0,"〇","×"),"×"))</f>
        <v/>
      </c>
    </row>
    <row r="573" spans="46:48">
      <c r="AT573" s="73" t="str" cm="1">
        <f t="array" ref="AT573">_xlfn.IFS(AA573="","",COUNTIF('箇所別調書及び理由書（翌債）'!B:B,CSV貼り付け!AA573)&gt;0,"〇",COUNTIF('箇所別調書及び理由書（翌債）'!B:B,CSV貼り付け!AA573)=0,"×")</f>
        <v/>
      </c>
      <c r="AU573" s="73" t="str">
        <f>IF(AA573="","",IFERROR(IF(AC573-VLOOKUP($AA573,'箇所別調書及び理由書（翌債）'!$B$24:$E$1024,3,0)=0,"〇","×"),"×"))</f>
        <v/>
      </c>
      <c r="AV573" s="73" t="str">
        <f>IF(AA573="","",IFERROR(IF(AE573-VLOOKUP($AA573,'箇所別調書及び理由書（翌債）'!$B$24:$E$1024,4,0)=0,"〇","×"),"×"))</f>
        <v/>
      </c>
    </row>
    <row r="574" spans="46:48">
      <c r="AT574" s="73" t="str" cm="1">
        <f t="array" ref="AT574">_xlfn.IFS(AA574="","",COUNTIF('箇所別調書及び理由書（翌債）'!B:B,CSV貼り付け!AA574)&gt;0,"〇",COUNTIF('箇所別調書及び理由書（翌債）'!B:B,CSV貼り付け!AA574)=0,"×")</f>
        <v/>
      </c>
      <c r="AU574" s="73" t="str">
        <f>IF(AA574="","",IFERROR(IF(AC574-VLOOKUP($AA574,'箇所別調書及び理由書（翌債）'!$B$24:$E$1024,3,0)=0,"〇","×"),"×"))</f>
        <v/>
      </c>
      <c r="AV574" s="73" t="str">
        <f>IF(AA574="","",IFERROR(IF(AE574-VLOOKUP($AA574,'箇所別調書及び理由書（翌債）'!$B$24:$E$1024,4,0)=0,"〇","×"),"×"))</f>
        <v/>
      </c>
    </row>
    <row r="575" spans="46:48">
      <c r="AT575" s="73" t="str" cm="1">
        <f t="array" ref="AT575">_xlfn.IFS(AA575="","",COUNTIF('箇所別調書及び理由書（翌債）'!B:B,CSV貼り付け!AA575)&gt;0,"〇",COUNTIF('箇所別調書及び理由書（翌債）'!B:B,CSV貼り付け!AA575)=0,"×")</f>
        <v/>
      </c>
      <c r="AU575" s="73" t="str">
        <f>IF(AA575="","",IFERROR(IF(AC575-VLOOKUP($AA575,'箇所別調書及び理由書（翌債）'!$B$24:$E$1024,3,0)=0,"〇","×"),"×"))</f>
        <v/>
      </c>
      <c r="AV575" s="73" t="str">
        <f>IF(AA575="","",IFERROR(IF(AE575-VLOOKUP($AA575,'箇所別調書及び理由書（翌債）'!$B$24:$E$1024,4,0)=0,"〇","×"),"×"))</f>
        <v/>
      </c>
    </row>
    <row r="576" spans="46:48">
      <c r="AT576" s="73" t="str" cm="1">
        <f t="array" ref="AT576">_xlfn.IFS(AA576="","",COUNTIF('箇所別調書及び理由書（翌債）'!B:B,CSV貼り付け!AA576)&gt;0,"〇",COUNTIF('箇所別調書及び理由書（翌債）'!B:B,CSV貼り付け!AA576)=0,"×")</f>
        <v/>
      </c>
      <c r="AU576" s="73" t="str">
        <f>IF(AA576="","",IFERROR(IF(AC576-VLOOKUP($AA576,'箇所別調書及び理由書（翌債）'!$B$24:$E$1024,3,0)=0,"〇","×"),"×"))</f>
        <v/>
      </c>
      <c r="AV576" s="73" t="str">
        <f>IF(AA576="","",IFERROR(IF(AE576-VLOOKUP($AA576,'箇所別調書及び理由書（翌債）'!$B$24:$E$1024,4,0)=0,"〇","×"),"×"))</f>
        <v/>
      </c>
    </row>
    <row r="577" spans="46:48">
      <c r="AT577" s="73" t="str" cm="1">
        <f t="array" ref="AT577">_xlfn.IFS(AA577="","",COUNTIF('箇所別調書及び理由書（翌債）'!B:B,CSV貼り付け!AA577)&gt;0,"〇",COUNTIF('箇所別調書及び理由書（翌債）'!B:B,CSV貼り付け!AA577)=0,"×")</f>
        <v/>
      </c>
      <c r="AU577" s="73" t="str">
        <f>IF(AA577="","",IFERROR(IF(AC577-VLOOKUP($AA577,'箇所別調書及び理由書（翌債）'!$B$24:$E$1024,3,0)=0,"〇","×"),"×"))</f>
        <v/>
      </c>
      <c r="AV577" s="73" t="str">
        <f>IF(AA577="","",IFERROR(IF(AE577-VLOOKUP($AA577,'箇所別調書及び理由書（翌債）'!$B$24:$E$1024,4,0)=0,"〇","×"),"×"))</f>
        <v/>
      </c>
    </row>
    <row r="578" spans="46:48">
      <c r="AT578" s="73" t="str" cm="1">
        <f t="array" ref="AT578">_xlfn.IFS(AA578="","",COUNTIF('箇所別調書及び理由書（翌債）'!B:B,CSV貼り付け!AA578)&gt;0,"〇",COUNTIF('箇所別調書及び理由書（翌債）'!B:B,CSV貼り付け!AA578)=0,"×")</f>
        <v/>
      </c>
      <c r="AU578" s="73" t="str">
        <f>IF(AA578="","",IFERROR(IF(AC578-VLOOKUP($AA578,'箇所別調書及び理由書（翌債）'!$B$24:$E$1024,3,0)=0,"〇","×"),"×"))</f>
        <v/>
      </c>
      <c r="AV578" s="73" t="str">
        <f>IF(AA578="","",IFERROR(IF(AE578-VLOOKUP($AA578,'箇所別調書及び理由書（翌債）'!$B$24:$E$1024,4,0)=0,"〇","×"),"×"))</f>
        <v/>
      </c>
    </row>
    <row r="579" spans="46:48">
      <c r="AT579" s="73" t="str" cm="1">
        <f t="array" ref="AT579">_xlfn.IFS(AA579="","",COUNTIF('箇所別調書及び理由書（翌債）'!B:B,CSV貼り付け!AA579)&gt;0,"〇",COUNTIF('箇所別調書及び理由書（翌債）'!B:B,CSV貼り付け!AA579)=0,"×")</f>
        <v/>
      </c>
      <c r="AU579" s="73" t="str">
        <f>IF(AA579="","",IFERROR(IF(AC579-VLOOKUP($AA579,'箇所別調書及び理由書（翌債）'!$B$24:$E$1024,3,0)=0,"〇","×"),"×"))</f>
        <v/>
      </c>
      <c r="AV579" s="73" t="str">
        <f>IF(AA579="","",IFERROR(IF(AE579-VLOOKUP($AA579,'箇所別調書及び理由書（翌債）'!$B$24:$E$1024,4,0)=0,"〇","×"),"×"))</f>
        <v/>
      </c>
    </row>
    <row r="580" spans="46:48">
      <c r="AT580" s="73" t="str" cm="1">
        <f t="array" ref="AT580">_xlfn.IFS(AA580="","",COUNTIF('箇所別調書及び理由書（翌債）'!B:B,CSV貼り付け!AA580)&gt;0,"〇",COUNTIF('箇所別調書及び理由書（翌債）'!B:B,CSV貼り付け!AA580)=0,"×")</f>
        <v/>
      </c>
      <c r="AU580" s="73" t="str">
        <f>IF(AA580="","",IFERROR(IF(AC580-VLOOKUP($AA580,'箇所別調書及び理由書（翌債）'!$B$24:$E$1024,3,0)=0,"〇","×"),"×"))</f>
        <v/>
      </c>
      <c r="AV580" s="73" t="str">
        <f>IF(AA580="","",IFERROR(IF(AE580-VLOOKUP($AA580,'箇所別調書及び理由書（翌債）'!$B$24:$E$1024,4,0)=0,"〇","×"),"×"))</f>
        <v/>
      </c>
    </row>
    <row r="581" spans="46:48">
      <c r="AT581" s="73" t="str" cm="1">
        <f t="array" ref="AT581">_xlfn.IFS(AA581="","",COUNTIF('箇所別調書及び理由書（翌債）'!B:B,CSV貼り付け!AA581)&gt;0,"〇",COUNTIF('箇所別調書及び理由書（翌債）'!B:B,CSV貼り付け!AA581)=0,"×")</f>
        <v/>
      </c>
      <c r="AU581" s="73" t="str">
        <f>IF(AA581="","",IFERROR(IF(AC581-VLOOKUP($AA581,'箇所別調書及び理由書（翌債）'!$B$24:$E$1024,3,0)=0,"〇","×"),"×"))</f>
        <v/>
      </c>
      <c r="AV581" s="73" t="str">
        <f>IF(AA581="","",IFERROR(IF(AE581-VLOOKUP($AA581,'箇所別調書及び理由書（翌債）'!$B$24:$E$1024,4,0)=0,"〇","×"),"×"))</f>
        <v/>
      </c>
    </row>
    <row r="582" spans="46:48">
      <c r="AT582" s="73" t="str" cm="1">
        <f t="array" ref="AT582">_xlfn.IFS(AA582="","",COUNTIF('箇所別調書及び理由書（翌債）'!B:B,CSV貼り付け!AA582)&gt;0,"〇",COUNTIF('箇所別調書及び理由書（翌債）'!B:B,CSV貼り付け!AA582)=0,"×")</f>
        <v/>
      </c>
      <c r="AU582" s="73" t="str">
        <f>IF(AA582="","",IFERROR(IF(AC582-VLOOKUP($AA582,'箇所別調書及び理由書（翌債）'!$B$24:$E$1024,3,0)=0,"〇","×"),"×"))</f>
        <v/>
      </c>
      <c r="AV582" s="73" t="str">
        <f>IF(AA582="","",IFERROR(IF(AE582-VLOOKUP($AA582,'箇所別調書及び理由書（翌債）'!$B$24:$E$1024,4,0)=0,"〇","×"),"×"))</f>
        <v/>
      </c>
    </row>
    <row r="583" spans="46:48">
      <c r="AT583" s="73" t="str" cm="1">
        <f t="array" ref="AT583">_xlfn.IFS(AA583="","",COUNTIF('箇所別調書及び理由書（翌債）'!B:B,CSV貼り付け!AA583)&gt;0,"〇",COUNTIF('箇所別調書及び理由書（翌債）'!B:B,CSV貼り付け!AA583)=0,"×")</f>
        <v/>
      </c>
      <c r="AU583" s="73" t="str">
        <f>IF(AA583="","",IFERROR(IF(AC583-VLOOKUP($AA583,'箇所別調書及び理由書（翌債）'!$B$24:$E$1024,3,0)=0,"〇","×"),"×"))</f>
        <v/>
      </c>
      <c r="AV583" s="73" t="str">
        <f>IF(AA583="","",IFERROR(IF(AE583-VLOOKUP($AA583,'箇所別調書及び理由書（翌債）'!$B$24:$E$1024,4,0)=0,"〇","×"),"×"))</f>
        <v/>
      </c>
    </row>
    <row r="584" spans="46:48">
      <c r="AT584" s="73" t="str" cm="1">
        <f t="array" ref="AT584">_xlfn.IFS(AA584="","",COUNTIF('箇所別調書及び理由書（翌債）'!B:B,CSV貼り付け!AA584)&gt;0,"〇",COUNTIF('箇所別調書及び理由書（翌債）'!B:B,CSV貼り付け!AA584)=0,"×")</f>
        <v/>
      </c>
      <c r="AU584" s="73" t="str">
        <f>IF(AA584="","",IFERROR(IF(AC584-VLOOKUP($AA584,'箇所別調書及び理由書（翌債）'!$B$24:$E$1024,3,0)=0,"〇","×"),"×"))</f>
        <v/>
      </c>
      <c r="AV584" s="73" t="str">
        <f>IF(AA584="","",IFERROR(IF(AE584-VLOOKUP($AA584,'箇所別調書及び理由書（翌債）'!$B$24:$E$1024,4,0)=0,"〇","×"),"×"))</f>
        <v/>
      </c>
    </row>
    <row r="585" spans="46:48">
      <c r="AT585" s="73" t="str" cm="1">
        <f t="array" ref="AT585">_xlfn.IFS(AA585="","",COUNTIF('箇所別調書及び理由書（翌債）'!B:B,CSV貼り付け!AA585)&gt;0,"〇",COUNTIF('箇所別調書及び理由書（翌債）'!B:B,CSV貼り付け!AA585)=0,"×")</f>
        <v/>
      </c>
      <c r="AU585" s="73" t="str">
        <f>IF(AA585="","",IFERROR(IF(AC585-VLOOKUP($AA585,'箇所別調書及び理由書（翌債）'!$B$24:$E$1024,3,0)=0,"〇","×"),"×"))</f>
        <v/>
      </c>
      <c r="AV585" s="73" t="str">
        <f>IF(AA585="","",IFERROR(IF(AE585-VLOOKUP($AA585,'箇所別調書及び理由書（翌債）'!$B$24:$E$1024,4,0)=0,"〇","×"),"×"))</f>
        <v/>
      </c>
    </row>
    <row r="586" spans="46:48">
      <c r="AT586" s="73" t="str" cm="1">
        <f t="array" ref="AT586">_xlfn.IFS(AA586="","",COUNTIF('箇所別調書及び理由書（翌債）'!B:B,CSV貼り付け!AA586)&gt;0,"〇",COUNTIF('箇所別調書及び理由書（翌債）'!B:B,CSV貼り付け!AA586)=0,"×")</f>
        <v/>
      </c>
      <c r="AU586" s="73" t="str">
        <f>IF(AA586="","",IFERROR(IF(AC586-VLOOKUP($AA586,'箇所別調書及び理由書（翌債）'!$B$24:$E$1024,3,0)=0,"〇","×"),"×"))</f>
        <v/>
      </c>
      <c r="AV586" s="73" t="str">
        <f>IF(AA586="","",IFERROR(IF(AE586-VLOOKUP($AA586,'箇所別調書及び理由書（翌債）'!$B$24:$E$1024,4,0)=0,"〇","×"),"×"))</f>
        <v/>
      </c>
    </row>
    <row r="587" spans="46:48">
      <c r="AT587" s="73" t="str" cm="1">
        <f t="array" ref="AT587">_xlfn.IFS(AA587="","",COUNTIF('箇所別調書及び理由書（翌債）'!B:B,CSV貼り付け!AA587)&gt;0,"〇",COUNTIF('箇所別調書及び理由書（翌債）'!B:B,CSV貼り付け!AA587)=0,"×")</f>
        <v/>
      </c>
      <c r="AU587" s="73" t="str">
        <f>IF(AA587="","",IFERROR(IF(AC587-VLOOKUP($AA587,'箇所別調書及び理由書（翌債）'!$B$24:$E$1024,3,0)=0,"〇","×"),"×"))</f>
        <v/>
      </c>
      <c r="AV587" s="73" t="str">
        <f>IF(AA587="","",IFERROR(IF(AE587-VLOOKUP($AA587,'箇所別調書及び理由書（翌債）'!$B$24:$E$1024,4,0)=0,"〇","×"),"×"))</f>
        <v/>
      </c>
    </row>
    <row r="588" spans="46:48">
      <c r="AT588" s="73" t="str" cm="1">
        <f t="array" ref="AT588">_xlfn.IFS(AA588="","",COUNTIF('箇所別調書及び理由書（翌債）'!B:B,CSV貼り付け!AA588)&gt;0,"〇",COUNTIF('箇所別調書及び理由書（翌債）'!B:B,CSV貼り付け!AA588)=0,"×")</f>
        <v/>
      </c>
      <c r="AU588" s="73" t="str">
        <f>IF(AA588="","",IFERROR(IF(AC588-VLOOKUP($AA588,'箇所別調書及び理由書（翌債）'!$B$24:$E$1024,3,0)=0,"〇","×"),"×"))</f>
        <v/>
      </c>
      <c r="AV588" s="73" t="str">
        <f>IF(AA588="","",IFERROR(IF(AE588-VLOOKUP($AA588,'箇所別調書及び理由書（翌債）'!$B$24:$E$1024,4,0)=0,"〇","×"),"×"))</f>
        <v/>
      </c>
    </row>
    <row r="589" spans="46:48">
      <c r="AT589" s="73" t="str" cm="1">
        <f t="array" ref="AT589">_xlfn.IFS(AA589="","",COUNTIF('箇所別調書及び理由書（翌債）'!B:B,CSV貼り付け!AA589)&gt;0,"〇",COUNTIF('箇所別調書及び理由書（翌債）'!B:B,CSV貼り付け!AA589)=0,"×")</f>
        <v/>
      </c>
      <c r="AU589" s="73" t="str">
        <f>IF(AA589="","",IFERROR(IF(AC589-VLOOKUP($AA589,'箇所別調書及び理由書（翌債）'!$B$24:$E$1024,3,0)=0,"〇","×"),"×"))</f>
        <v/>
      </c>
      <c r="AV589" s="73" t="str">
        <f>IF(AA589="","",IFERROR(IF(AE589-VLOOKUP($AA589,'箇所別調書及び理由書（翌債）'!$B$24:$E$1024,4,0)=0,"〇","×"),"×"))</f>
        <v/>
      </c>
    </row>
    <row r="590" spans="46:48">
      <c r="AT590" s="73" t="str" cm="1">
        <f t="array" ref="AT590">_xlfn.IFS(AA590="","",COUNTIF('箇所別調書及び理由書（翌債）'!B:B,CSV貼り付け!AA590)&gt;0,"〇",COUNTIF('箇所別調書及び理由書（翌債）'!B:B,CSV貼り付け!AA590)=0,"×")</f>
        <v/>
      </c>
      <c r="AU590" s="73" t="str">
        <f>IF(AA590="","",IFERROR(IF(AC590-VLOOKUP($AA590,'箇所別調書及び理由書（翌債）'!$B$24:$E$1024,3,0)=0,"〇","×"),"×"))</f>
        <v/>
      </c>
      <c r="AV590" s="73" t="str">
        <f>IF(AA590="","",IFERROR(IF(AE590-VLOOKUP($AA590,'箇所別調書及び理由書（翌債）'!$B$24:$E$1024,4,0)=0,"〇","×"),"×"))</f>
        <v/>
      </c>
    </row>
    <row r="591" spans="46:48">
      <c r="AT591" s="73" t="str" cm="1">
        <f t="array" ref="AT591">_xlfn.IFS(AA591="","",COUNTIF('箇所別調書及び理由書（翌債）'!B:B,CSV貼り付け!AA591)&gt;0,"〇",COUNTIF('箇所別調書及び理由書（翌債）'!B:B,CSV貼り付け!AA591)=0,"×")</f>
        <v/>
      </c>
      <c r="AU591" s="73" t="str">
        <f>IF(AA591="","",IFERROR(IF(AC591-VLOOKUP($AA591,'箇所別調書及び理由書（翌債）'!$B$24:$E$1024,3,0)=0,"〇","×"),"×"))</f>
        <v/>
      </c>
      <c r="AV591" s="73" t="str">
        <f>IF(AA591="","",IFERROR(IF(AE591-VLOOKUP($AA591,'箇所別調書及び理由書（翌債）'!$B$24:$E$1024,4,0)=0,"〇","×"),"×"))</f>
        <v/>
      </c>
    </row>
    <row r="592" spans="46:48">
      <c r="AT592" s="73" t="str" cm="1">
        <f t="array" ref="AT592">_xlfn.IFS(AA592="","",COUNTIF('箇所別調書及び理由書（翌債）'!B:B,CSV貼り付け!AA592)&gt;0,"〇",COUNTIF('箇所別調書及び理由書（翌債）'!B:B,CSV貼り付け!AA592)=0,"×")</f>
        <v/>
      </c>
      <c r="AU592" s="73" t="str">
        <f>IF(AA592="","",IFERROR(IF(AC592-VLOOKUP($AA592,'箇所別調書及び理由書（翌債）'!$B$24:$E$1024,3,0)=0,"〇","×"),"×"))</f>
        <v/>
      </c>
      <c r="AV592" s="73" t="str">
        <f>IF(AA592="","",IFERROR(IF(AE592-VLOOKUP($AA592,'箇所別調書及び理由書（翌債）'!$B$24:$E$1024,4,0)=0,"〇","×"),"×"))</f>
        <v/>
      </c>
    </row>
    <row r="593" spans="46:48">
      <c r="AT593" s="73" t="str" cm="1">
        <f t="array" ref="AT593">_xlfn.IFS(AA593="","",COUNTIF('箇所別調書及び理由書（翌債）'!B:B,CSV貼り付け!AA593)&gt;0,"〇",COUNTIF('箇所別調書及び理由書（翌債）'!B:B,CSV貼り付け!AA593)=0,"×")</f>
        <v/>
      </c>
      <c r="AU593" s="73" t="str">
        <f>IF(AA593="","",IFERROR(IF(AC593-VLOOKUP($AA593,'箇所別調書及び理由書（翌債）'!$B$24:$E$1024,3,0)=0,"〇","×"),"×"))</f>
        <v/>
      </c>
      <c r="AV593" s="73" t="str">
        <f>IF(AA593="","",IFERROR(IF(AE593-VLOOKUP($AA593,'箇所別調書及び理由書（翌債）'!$B$24:$E$1024,4,0)=0,"〇","×"),"×"))</f>
        <v/>
      </c>
    </row>
    <row r="594" spans="46:48">
      <c r="AT594" s="73" t="str" cm="1">
        <f t="array" ref="AT594">_xlfn.IFS(AA594="","",COUNTIF('箇所別調書及び理由書（翌債）'!B:B,CSV貼り付け!AA594)&gt;0,"〇",COUNTIF('箇所別調書及び理由書（翌債）'!B:B,CSV貼り付け!AA594)=0,"×")</f>
        <v/>
      </c>
      <c r="AU594" s="73" t="str">
        <f>IF(AA594="","",IFERROR(IF(AC594-VLOOKUP($AA594,'箇所別調書及び理由書（翌債）'!$B$24:$E$1024,3,0)=0,"〇","×"),"×"))</f>
        <v/>
      </c>
      <c r="AV594" s="73" t="str">
        <f>IF(AA594="","",IFERROR(IF(AE594-VLOOKUP($AA594,'箇所別調書及び理由書（翌債）'!$B$24:$E$1024,4,0)=0,"〇","×"),"×"))</f>
        <v/>
      </c>
    </row>
    <row r="595" spans="46:48">
      <c r="AT595" s="73" t="str" cm="1">
        <f t="array" ref="AT595">_xlfn.IFS(AA595="","",COUNTIF('箇所別調書及び理由書（翌債）'!B:B,CSV貼り付け!AA595)&gt;0,"〇",COUNTIF('箇所別調書及び理由書（翌債）'!B:B,CSV貼り付け!AA595)=0,"×")</f>
        <v/>
      </c>
      <c r="AU595" s="73" t="str">
        <f>IF(AA595="","",IFERROR(IF(AC595-VLOOKUP($AA595,'箇所別調書及び理由書（翌債）'!$B$24:$E$1024,3,0)=0,"〇","×"),"×"))</f>
        <v/>
      </c>
      <c r="AV595" s="73" t="str">
        <f>IF(AA595="","",IFERROR(IF(AE595-VLOOKUP($AA595,'箇所別調書及び理由書（翌債）'!$B$24:$E$1024,4,0)=0,"〇","×"),"×"))</f>
        <v/>
      </c>
    </row>
    <row r="596" spans="46:48">
      <c r="AT596" s="73" t="str" cm="1">
        <f t="array" ref="AT596">_xlfn.IFS(AA596="","",COUNTIF('箇所別調書及び理由書（翌債）'!B:B,CSV貼り付け!AA596)&gt;0,"〇",COUNTIF('箇所別調書及び理由書（翌債）'!B:B,CSV貼り付け!AA596)=0,"×")</f>
        <v/>
      </c>
      <c r="AU596" s="73" t="str">
        <f>IF(AA596="","",IFERROR(IF(AC596-VLOOKUP($AA596,'箇所別調書及び理由書（翌債）'!$B$24:$E$1024,3,0)=0,"〇","×"),"×"))</f>
        <v/>
      </c>
      <c r="AV596" s="73" t="str">
        <f>IF(AA596="","",IFERROR(IF(AE596-VLOOKUP($AA596,'箇所別調書及び理由書（翌債）'!$B$24:$E$1024,4,0)=0,"〇","×"),"×"))</f>
        <v/>
      </c>
    </row>
    <row r="597" spans="46:48">
      <c r="AT597" s="73" t="str" cm="1">
        <f t="array" ref="AT597">_xlfn.IFS(AA597="","",COUNTIF('箇所別調書及び理由書（翌債）'!B:B,CSV貼り付け!AA597)&gt;0,"〇",COUNTIF('箇所別調書及び理由書（翌債）'!B:B,CSV貼り付け!AA597)=0,"×")</f>
        <v/>
      </c>
      <c r="AU597" s="73" t="str">
        <f>IF(AA597="","",IFERROR(IF(AC597-VLOOKUP($AA597,'箇所別調書及び理由書（翌債）'!$B$24:$E$1024,3,0)=0,"〇","×"),"×"))</f>
        <v/>
      </c>
      <c r="AV597" s="73" t="str">
        <f>IF(AA597="","",IFERROR(IF(AE597-VLOOKUP($AA597,'箇所別調書及び理由書（翌債）'!$B$24:$E$1024,4,0)=0,"〇","×"),"×"))</f>
        <v/>
      </c>
    </row>
    <row r="598" spans="46:48">
      <c r="AT598" s="73" t="str" cm="1">
        <f t="array" ref="AT598">_xlfn.IFS(AA598="","",COUNTIF('箇所別調書及び理由書（翌債）'!B:B,CSV貼り付け!AA598)&gt;0,"〇",COUNTIF('箇所別調書及び理由書（翌債）'!B:B,CSV貼り付け!AA598)=0,"×")</f>
        <v/>
      </c>
      <c r="AU598" s="73" t="str">
        <f>IF(AA598="","",IFERROR(IF(AC598-VLOOKUP($AA598,'箇所別調書及び理由書（翌債）'!$B$24:$E$1024,3,0)=0,"〇","×"),"×"))</f>
        <v/>
      </c>
      <c r="AV598" s="73" t="str">
        <f>IF(AA598="","",IFERROR(IF(AE598-VLOOKUP($AA598,'箇所別調書及び理由書（翌債）'!$B$24:$E$1024,4,0)=0,"〇","×"),"×"))</f>
        <v/>
      </c>
    </row>
    <row r="599" spans="46:48">
      <c r="AT599" s="73" t="str" cm="1">
        <f t="array" ref="AT599">_xlfn.IFS(AA599="","",COUNTIF('箇所別調書及び理由書（翌債）'!B:B,CSV貼り付け!AA599)&gt;0,"〇",COUNTIF('箇所別調書及び理由書（翌債）'!B:B,CSV貼り付け!AA599)=0,"×")</f>
        <v/>
      </c>
      <c r="AU599" s="73" t="str">
        <f>IF(AA599="","",IFERROR(IF(AC599-VLOOKUP($AA599,'箇所別調書及び理由書（翌債）'!$B$24:$E$1024,3,0)=0,"〇","×"),"×"))</f>
        <v/>
      </c>
      <c r="AV599" s="73" t="str">
        <f>IF(AA599="","",IFERROR(IF(AE599-VLOOKUP($AA599,'箇所別調書及び理由書（翌債）'!$B$24:$E$1024,4,0)=0,"〇","×"),"×"))</f>
        <v/>
      </c>
    </row>
    <row r="600" spans="46:48">
      <c r="AT600" s="73" t="str" cm="1">
        <f t="array" ref="AT600">_xlfn.IFS(AA600="","",COUNTIF('箇所別調書及び理由書（翌債）'!B:B,CSV貼り付け!AA600)&gt;0,"〇",COUNTIF('箇所別調書及び理由書（翌債）'!B:B,CSV貼り付け!AA600)=0,"×")</f>
        <v/>
      </c>
      <c r="AU600" s="73" t="str">
        <f>IF(AA600="","",IFERROR(IF(AC600-VLOOKUP($AA600,'箇所別調書及び理由書（翌債）'!$B$24:$E$1024,3,0)=0,"〇","×"),"×"))</f>
        <v/>
      </c>
      <c r="AV600" s="73" t="str">
        <f>IF(AA600="","",IFERROR(IF(AE600-VLOOKUP($AA600,'箇所別調書及び理由書（翌債）'!$B$24:$E$1024,4,0)=0,"〇","×"),"×"))</f>
        <v/>
      </c>
    </row>
    <row r="601" spans="46:48">
      <c r="AT601" s="73" t="str" cm="1">
        <f t="array" ref="AT601">_xlfn.IFS(AA601="","",COUNTIF('箇所別調書及び理由書（翌債）'!B:B,CSV貼り付け!AA601)&gt;0,"〇",COUNTIF('箇所別調書及び理由書（翌債）'!B:B,CSV貼り付け!AA601)=0,"×")</f>
        <v/>
      </c>
      <c r="AU601" s="73" t="str">
        <f>IF(AA601="","",IFERROR(IF(AC601-VLOOKUP($AA601,'箇所別調書及び理由書（翌債）'!$B$24:$E$1024,3,0)=0,"〇","×"),"×"))</f>
        <v/>
      </c>
      <c r="AV601" s="73" t="str">
        <f>IF(AA601="","",IFERROR(IF(AE601-VLOOKUP($AA601,'箇所別調書及び理由書（翌債）'!$B$24:$E$1024,4,0)=0,"〇","×"),"×"))</f>
        <v/>
      </c>
    </row>
    <row r="602" spans="46:48">
      <c r="AT602" s="73" t="str" cm="1">
        <f t="array" ref="AT602">_xlfn.IFS(AA602="","",COUNTIF('箇所別調書及び理由書（翌債）'!B:B,CSV貼り付け!AA602)&gt;0,"〇",COUNTIF('箇所別調書及び理由書（翌債）'!B:B,CSV貼り付け!AA602)=0,"×")</f>
        <v/>
      </c>
      <c r="AU602" s="73" t="str">
        <f>IF(AA602="","",IFERROR(IF(AC602-VLOOKUP($AA602,'箇所別調書及び理由書（翌債）'!$B$24:$E$1024,3,0)=0,"〇","×"),"×"))</f>
        <v/>
      </c>
      <c r="AV602" s="73" t="str">
        <f>IF(AA602="","",IFERROR(IF(AE602-VLOOKUP($AA602,'箇所別調書及び理由書（翌債）'!$B$24:$E$1024,4,0)=0,"〇","×"),"×"))</f>
        <v/>
      </c>
    </row>
    <row r="603" spans="46:48">
      <c r="AT603" s="73" t="str" cm="1">
        <f t="array" ref="AT603">_xlfn.IFS(AA603="","",COUNTIF('箇所別調書及び理由書（翌債）'!B:B,CSV貼り付け!AA603)&gt;0,"〇",COUNTIF('箇所別調書及び理由書（翌債）'!B:B,CSV貼り付け!AA603)=0,"×")</f>
        <v/>
      </c>
      <c r="AU603" s="73" t="str">
        <f>IF(AA603="","",IFERROR(IF(AC603-VLOOKUP($AA603,'箇所別調書及び理由書（翌債）'!$B$24:$E$1024,3,0)=0,"〇","×"),"×"))</f>
        <v/>
      </c>
      <c r="AV603" s="73" t="str">
        <f>IF(AA603="","",IFERROR(IF(AE603-VLOOKUP($AA603,'箇所別調書及び理由書（翌債）'!$B$24:$E$1024,4,0)=0,"〇","×"),"×"))</f>
        <v/>
      </c>
    </row>
    <row r="604" spans="46:48">
      <c r="AT604" s="73" t="str" cm="1">
        <f t="array" ref="AT604">_xlfn.IFS(AA604="","",COUNTIF('箇所別調書及び理由書（翌債）'!B:B,CSV貼り付け!AA604)&gt;0,"〇",COUNTIF('箇所別調書及び理由書（翌債）'!B:B,CSV貼り付け!AA604)=0,"×")</f>
        <v/>
      </c>
      <c r="AU604" s="73" t="str">
        <f>IF(AA604="","",IFERROR(IF(AC604-VLOOKUP($AA604,'箇所別調書及び理由書（翌債）'!$B$24:$E$1024,3,0)=0,"〇","×"),"×"))</f>
        <v/>
      </c>
      <c r="AV604" s="73" t="str">
        <f>IF(AA604="","",IFERROR(IF(AE604-VLOOKUP($AA604,'箇所別調書及び理由書（翌債）'!$B$24:$E$1024,4,0)=0,"〇","×"),"×"))</f>
        <v/>
      </c>
    </row>
    <row r="605" spans="46:48">
      <c r="AT605" s="73" t="str" cm="1">
        <f t="array" ref="AT605">_xlfn.IFS(AA605="","",COUNTIF('箇所別調書及び理由書（翌債）'!B:B,CSV貼り付け!AA605)&gt;0,"〇",COUNTIF('箇所別調書及び理由書（翌債）'!B:B,CSV貼り付け!AA605)=0,"×")</f>
        <v/>
      </c>
      <c r="AU605" s="73" t="str">
        <f>IF(AA605="","",IFERROR(IF(AC605-VLOOKUP($AA605,'箇所別調書及び理由書（翌債）'!$B$24:$E$1024,3,0)=0,"〇","×"),"×"))</f>
        <v/>
      </c>
      <c r="AV605" s="73" t="str">
        <f>IF(AA605="","",IFERROR(IF(AE605-VLOOKUP($AA605,'箇所別調書及び理由書（翌債）'!$B$24:$E$1024,4,0)=0,"〇","×"),"×"))</f>
        <v/>
      </c>
    </row>
    <row r="606" spans="46:48">
      <c r="AT606" s="73" t="str" cm="1">
        <f t="array" ref="AT606">_xlfn.IFS(AA606="","",COUNTIF('箇所別調書及び理由書（翌債）'!B:B,CSV貼り付け!AA606)&gt;0,"〇",COUNTIF('箇所別調書及び理由書（翌債）'!B:B,CSV貼り付け!AA606)=0,"×")</f>
        <v/>
      </c>
      <c r="AU606" s="73" t="str">
        <f>IF(AA606="","",IFERROR(IF(AC606-VLOOKUP($AA606,'箇所別調書及び理由書（翌債）'!$B$24:$E$1024,3,0)=0,"〇","×"),"×"))</f>
        <v/>
      </c>
      <c r="AV606" s="73" t="str">
        <f>IF(AA606="","",IFERROR(IF(AE606-VLOOKUP($AA606,'箇所別調書及び理由書（翌債）'!$B$24:$E$1024,4,0)=0,"〇","×"),"×"))</f>
        <v/>
      </c>
    </row>
    <row r="607" spans="46:48">
      <c r="AT607" s="73" t="str" cm="1">
        <f t="array" ref="AT607">_xlfn.IFS(AA607="","",COUNTIF('箇所別調書及び理由書（翌債）'!B:B,CSV貼り付け!AA607)&gt;0,"〇",COUNTIF('箇所別調書及び理由書（翌債）'!B:B,CSV貼り付け!AA607)=0,"×")</f>
        <v/>
      </c>
      <c r="AU607" s="73" t="str">
        <f>IF(AA607="","",IFERROR(IF(AC607-VLOOKUP($AA607,'箇所別調書及び理由書（翌債）'!$B$24:$E$1024,3,0)=0,"〇","×"),"×"))</f>
        <v/>
      </c>
      <c r="AV607" s="73" t="str">
        <f>IF(AA607="","",IFERROR(IF(AE607-VLOOKUP($AA607,'箇所別調書及び理由書（翌債）'!$B$24:$E$1024,4,0)=0,"〇","×"),"×"))</f>
        <v/>
      </c>
    </row>
    <row r="608" spans="46:48">
      <c r="AT608" s="73" t="str" cm="1">
        <f t="array" ref="AT608">_xlfn.IFS(AA608="","",COUNTIF('箇所別調書及び理由書（翌債）'!B:B,CSV貼り付け!AA608)&gt;0,"〇",COUNTIF('箇所別調書及び理由書（翌債）'!B:B,CSV貼り付け!AA608)=0,"×")</f>
        <v/>
      </c>
      <c r="AU608" s="73" t="str">
        <f>IF(AA608="","",IFERROR(IF(AC608-VLOOKUP($AA608,'箇所別調書及び理由書（翌債）'!$B$24:$E$1024,3,0)=0,"〇","×"),"×"))</f>
        <v/>
      </c>
      <c r="AV608" s="73" t="str">
        <f>IF(AA608="","",IFERROR(IF(AE608-VLOOKUP($AA608,'箇所別調書及び理由書（翌債）'!$B$24:$E$1024,4,0)=0,"〇","×"),"×"))</f>
        <v/>
      </c>
    </row>
    <row r="609" spans="46:48">
      <c r="AT609" s="73" t="str" cm="1">
        <f t="array" ref="AT609">_xlfn.IFS(AA609="","",COUNTIF('箇所別調書及び理由書（翌債）'!B:B,CSV貼り付け!AA609)&gt;0,"〇",COUNTIF('箇所別調書及び理由書（翌債）'!B:B,CSV貼り付け!AA609)=0,"×")</f>
        <v/>
      </c>
      <c r="AU609" s="73" t="str">
        <f>IF(AA609="","",IFERROR(IF(AC609-VLOOKUP($AA609,'箇所別調書及び理由書（翌債）'!$B$24:$E$1024,3,0)=0,"〇","×"),"×"))</f>
        <v/>
      </c>
      <c r="AV609" s="73" t="str">
        <f>IF(AA609="","",IFERROR(IF(AE609-VLOOKUP($AA609,'箇所別調書及び理由書（翌債）'!$B$24:$E$1024,4,0)=0,"〇","×"),"×"))</f>
        <v/>
      </c>
    </row>
    <row r="610" spans="46:48">
      <c r="AT610" s="73" t="str" cm="1">
        <f t="array" ref="AT610">_xlfn.IFS(AA610="","",COUNTIF('箇所別調書及び理由書（翌債）'!B:B,CSV貼り付け!AA610)&gt;0,"〇",COUNTIF('箇所別調書及び理由書（翌債）'!B:B,CSV貼り付け!AA610)=0,"×")</f>
        <v/>
      </c>
      <c r="AU610" s="73" t="str">
        <f>IF(AA610="","",IFERROR(IF(AC610-VLOOKUP($AA610,'箇所別調書及び理由書（翌債）'!$B$24:$E$1024,3,0)=0,"〇","×"),"×"))</f>
        <v/>
      </c>
      <c r="AV610" s="73" t="str">
        <f>IF(AA610="","",IFERROR(IF(AE610-VLOOKUP($AA610,'箇所別調書及び理由書（翌債）'!$B$24:$E$1024,4,0)=0,"〇","×"),"×"))</f>
        <v/>
      </c>
    </row>
    <row r="611" spans="46:48">
      <c r="AT611" s="73" t="str" cm="1">
        <f t="array" ref="AT611">_xlfn.IFS(AA611="","",COUNTIF('箇所別調書及び理由書（翌債）'!B:B,CSV貼り付け!AA611)&gt;0,"〇",COUNTIF('箇所別調書及び理由書（翌債）'!B:B,CSV貼り付け!AA611)=0,"×")</f>
        <v/>
      </c>
      <c r="AU611" s="73" t="str">
        <f>IF(AA611="","",IFERROR(IF(AC611-VLOOKUP($AA611,'箇所別調書及び理由書（翌債）'!$B$24:$E$1024,3,0)=0,"〇","×"),"×"))</f>
        <v/>
      </c>
      <c r="AV611" s="73" t="str">
        <f>IF(AA611="","",IFERROR(IF(AE611-VLOOKUP($AA611,'箇所別調書及び理由書（翌債）'!$B$24:$E$1024,4,0)=0,"〇","×"),"×"))</f>
        <v/>
      </c>
    </row>
    <row r="612" spans="46:48">
      <c r="AT612" s="73" t="str" cm="1">
        <f t="array" ref="AT612">_xlfn.IFS(AA612="","",COUNTIF('箇所別調書及び理由書（翌債）'!B:B,CSV貼り付け!AA612)&gt;0,"〇",COUNTIF('箇所別調書及び理由書（翌債）'!B:B,CSV貼り付け!AA612)=0,"×")</f>
        <v/>
      </c>
      <c r="AU612" s="73" t="str">
        <f>IF(AA612="","",IFERROR(IF(AC612-VLOOKUP($AA612,'箇所別調書及び理由書（翌債）'!$B$24:$E$1024,3,0)=0,"〇","×"),"×"))</f>
        <v/>
      </c>
      <c r="AV612" s="73" t="str">
        <f>IF(AA612="","",IFERROR(IF(AE612-VLOOKUP($AA612,'箇所別調書及び理由書（翌債）'!$B$24:$E$1024,4,0)=0,"〇","×"),"×"))</f>
        <v/>
      </c>
    </row>
    <row r="613" spans="46:48">
      <c r="AT613" s="73" t="str" cm="1">
        <f t="array" ref="AT613">_xlfn.IFS(AA613="","",COUNTIF('箇所別調書及び理由書（翌債）'!B:B,CSV貼り付け!AA613)&gt;0,"〇",COUNTIF('箇所別調書及び理由書（翌債）'!B:B,CSV貼り付け!AA613)=0,"×")</f>
        <v/>
      </c>
      <c r="AU613" s="73" t="str">
        <f>IF(AA613="","",IFERROR(IF(AC613-VLOOKUP($AA613,'箇所別調書及び理由書（翌債）'!$B$24:$E$1024,3,0)=0,"〇","×"),"×"))</f>
        <v/>
      </c>
      <c r="AV613" s="73" t="str">
        <f>IF(AA613="","",IFERROR(IF(AE613-VLOOKUP($AA613,'箇所別調書及び理由書（翌債）'!$B$24:$E$1024,4,0)=0,"〇","×"),"×"))</f>
        <v/>
      </c>
    </row>
    <row r="614" spans="46:48">
      <c r="AT614" s="73" t="str" cm="1">
        <f t="array" ref="AT614">_xlfn.IFS(AA614="","",COUNTIF('箇所別調書及び理由書（翌債）'!B:B,CSV貼り付け!AA614)&gt;0,"〇",COUNTIF('箇所別調書及び理由書（翌債）'!B:B,CSV貼り付け!AA614)=0,"×")</f>
        <v/>
      </c>
      <c r="AU614" s="73" t="str">
        <f>IF(AA614="","",IFERROR(IF(AC614-VLOOKUP($AA614,'箇所別調書及び理由書（翌債）'!$B$24:$E$1024,3,0)=0,"〇","×"),"×"))</f>
        <v/>
      </c>
      <c r="AV614" s="73" t="str">
        <f>IF(AA614="","",IFERROR(IF(AE614-VLOOKUP($AA614,'箇所別調書及び理由書（翌債）'!$B$24:$E$1024,4,0)=0,"〇","×"),"×"))</f>
        <v/>
      </c>
    </row>
    <row r="615" spans="46:48">
      <c r="AT615" s="73" t="str" cm="1">
        <f t="array" ref="AT615">_xlfn.IFS(AA615="","",COUNTIF('箇所別調書及び理由書（翌債）'!B:B,CSV貼り付け!AA615)&gt;0,"〇",COUNTIF('箇所別調書及び理由書（翌債）'!B:B,CSV貼り付け!AA615)=0,"×")</f>
        <v/>
      </c>
      <c r="AU615" s="73" t="str">
        <f>IF(AA615="","",IFERROR(IF(AC615-VLOOKUP($AA615,'箇所別調書及び理由書（翌債）'!$B$24:$E$1024,3,0)=0,"〇","×"),"×"))</f>
        <v/>
      </c>
      <c r="AV615" s="73" t="str">
        <f>IF(AA615="","",IFERROR(IF(AE615-VLOOKUP($AA615,'箇所別調書及び理由書（翌債）'!$B$24:$E$1024,4,0)=0,"〇","×"),"×"))</f>
        <v/>
      </c>
    </row>
    <row r="616" spans="46:48">
      <c r="AT616" s="73" t="str" cm="1">
        <f t="array" ref="AT616">_xlfn.IFS(AA616="","",COUNTIF('箇所別調書及び理由書（翌債）'!B:B,CSV貼り付け!AA616)&gt;0,"〇",COUNTIF('箇所別調書及び理由書（翌債）'!B:B,CSV貼り付け!AA616)=0,"×")</f>
        <v/>
      </c>
      <c r="AU616" s="73" t="str">
        <f>IF(AA616="","",IFERROR(IF(AC616-VLOOKUP($AA616,'箇所別調書及び理由書（翌債）'!$B$24:$E$1024,3,0)=0,"〇","×"),"×"))</f>
        <v/>
      </c>
      <c r="AV616" s="73" t="str">
        <f>IF(AA616="","",IFERROR(IF(AE616-VLOOKUP($AA616,'箇所別調書及び理由書（翌債）'!$B$24:$E$1024,4,0)=0,"〇","×"),"×"))</f>
        <v/>
      </c>
    </row>
    <row r="617" spans="46:48">
      <c r="AT617" s="73" t="str" cm="1">
        <f t="array" ref="AT617">_xlfn.IFS(AA617="","",COUNTIF('箇所別調書及び理由書（翌債）'!B:B,CSV貼り付け!AA617)&gt;0,"〇",COUNTIF('箇所別調書及び理由書（翌債）'!B:B,CSV貼り付け!AA617)=0,"×")</f>
        <v/>
      </c>
      <c r="AU617" s="73" t="str">
        <f>IF(AA617="","",IFERROR(IF(AC617-VLOOKUP($AA617,'箇所別調書及び理由書（翌債）'!$B$24:$E$1024,3,0)=0,"〇","×"),"×"))</f>
        <v/>
      </c>
      <c r="AV617" s="73" t="str">
        <f>IF(AA617="","",IFERROR(IF(AE617-VLOOKUP($AA617,'箇所別調書及び理由書（翌債）'!$B$24:$E$1024,4,0)=0,"〇","×"),"×"))</f>
        <v/>
      </c>
    </row>
    <row r="618" spans="46:48">
      <c r="AT618" s="73" t="str" cm="1">
        <f t="array" ref="AT618">_xlfn.IFS(AA618="","",COUNTIF('箇所別調書及び理由書（翌債）'!B:B,CSV貼り付け!AA618)&gt;0,"〇",COUNTIF('箇所別調書及び理由書（翌債）'!B:B,CSV貼り付け!AA618)=0,"×")</f>
        <v/>
      </c>
      <c r="AU618" s="73" t="str">
        <f>IF(AA618="","",IFERROR(IF(AC618-VLOOKUP($AA618,'箇所別調書及び理由書（翌債）'!$B$24:$E$1024,3,0)=0,"〇","×"),"×"))</f>
        <v/>
      </c>
      <c r="AV618" s="73" t="str">
        <f>IF(AA618="","",IFERROR(IF(AE618-VLOOKUP($AA618,'箇所別調書及び理由書（翌債）'!$B$24:$E$1024,4,0)=0,"〇","×"),"×"))</f>
        <v/>
      </c>
    </row>
    <row r="619" spans="46:48">
      <c r="AT619" s="73" t="str" cm="1">
        <f t="array" ref="AT619">_xlfn.IFS(AA619="","",COUNTIF('箇所別調書及び理由書（翌債）'!B:B,CSV貼り付け!AA619)&gt;0,"〇",COUNTIF('箇所別調書及び理由書（翌債）'!B:B,CSV貼り付け!AA619)=0,"×")</f>
        <v/>
      </c>
      <c r="AU619" s="73" t="str">
        <f>IF(AA619="","",IFERROR(IF(AC619-VLOOKUP($AA619,'箇所別調書及び理由書（翌債）'!$B$24:$E$1024,3,0)=0,"〇","×"),"×"))</f>
        <v/>
      </c>
      <c r="AV619" s="73" t="str">
        <f>IF(AA619="","",IFERROR(IF(AE619-VLOOKUP($AA619,'箇所別調書及び理由書（翌債）'!$B$24:$E$1024,4,0)=0,"〇","×"),"×"))</f>
        <v/>
      </c>
    </row>
    <row r="620" spans="46:48">
      <c r="AT620" s="73" t="str" cm="1">
        <f t="array" ref="AT620">_xlfn.IFS(AA620="","",COUNTIF('箇所別調書及び理由書（翌債）'!B:B,CSV貼り付け!AA620)&gt;0,"〇",COUNTIF('箇所別調書及び理由書（翌債）'!B:B,CSV貼り付け!AA620)=0,"×")</f>
        <v/>
      </c>
      <c r="AU620" s="73" t="str">
        <f>IF(AA620="","",IFERROR(IF(AC620-VLOOKUP($AA620,'箇所別調書及び理由書（翌債）'!$B$24:$E$1024,3,0)=0,"〇","×"),"×"))</f>
        <v/>
      </c>
      <c r="AV620" s="73" t="str">
        <f>IF(AA620="","",IFERROR(IF(AE620-VLOOKUP($AA620,'箇所別調書及び理由書（翌債）'!$B$24:$E$1024,4,0)=0,"〇","×"),"×"))</f>
        <v/>
      </c>
    </row>
    <row r="621" spans="46:48">
      <c r="AT621" s="73" t="str" cm="1">
        <f t="array" ref="AT621">_xlfn.IFS(AA621="","",COUNTIF('箇所別調書及び理由書（翌債）'!B:B,CSV貼り付け!AA621)&gt;0,"〇",COUNTIF('箇所別調書及び理由書（翌債）'!B:B,CSV貼り付け!AA621)=0,"×")</f>
        <v/>
      </c>
      <c r="AU621" s="73" t="str">
        <f>IF(AA621="","",IFERROR(IF(AC621-VLOOKUP($AA621,'箇所別調書及び理由書（翌債）'!$B$24:$E$1024,3,0)=0,"〇","×"),"×"))</f>
        <v/>
      </c>
      <c r="AV621" s="73" t="str">
        <f>IF(AA621="","",IFERROR(IF(AE621-VLOOKUP($AA621,'箇所別調書及び理由書（翌債）'!$B$24:$E$1024,4,0)=0,"〇","×"),"×"))</f>
        <v/>
      </c>
    </row>
    <row r="622" spans="46:48">
      <c r="AT622" s="73" t="str" cm="1">
        <f t="array" ref="AT622">_xlfn.IFS(AA622="","",COUNTIF('箇所別調書及び理由書（翌債）'!B:B,CSV貼り付け!AA622)&gt;0,"〇",COUNTIF('箇所別調書及び理由書（翌債）'!B:B,CSV貼り付け!AA622)=0,"×")</f>
        <v/>
      </c>
      <c r="AU622" s="73" t="str">
        <f>IF(AA622="","",IFERROR(IF(AC622-VLOOKUP($AA622,'箇所別調書及び理由書（翌債）'!$B$24:$E$1024,3,0)=0,"〇","×"),"×"))</f>
        <v/>
      </c>
      <c r="AV622" s="73" t="str">
        <f>IF(AA622="","",IFERROR(IF(AE622-VLOOKUP($AA622,'箇所別調書及び理由書（翌債）'!$B$24:$E$1024,4,0)=0,"〇","×"),"×"))</f>
        <v/>
      </c>
    </row>
    <row r="623" spans="46:48">
      <c r="AT623" s="73" t="str" cm="1">
        <f t="array" ref="AT623">_xlfn.IFS(AA623="","",COUNTIF('箇所別調書及び理由書（翌債）'!B:B,CSV貼り付け!AA623)&gt;0,"〇",COUNTIF('箇所別調書及び理由書（翌債）'!B:B,CSV貼り付け!AA623)=0,"×")</f>
        <v/>
      </c>
      <c r="AU623" s="73" t="str">
        <f>IF(AA623="","",IFERROR(IF(AC623-VLOOKUP($AA623,'箇所別調書及び理由書（翌債）'!$B$24:$E$1024,3,0)=0,"〇","×"),"×"))</f>
        <v/>
      </c>
      <c r="AV623" s="73" t="str">
        <f>IF(AA623="","",IFERROR(IF(AE623-VLOOKUP($AA623,'箇所別調書及び理由書（翌債）'!$B$24:$E$1024,4,0)=0,"〇","×"),"×"))</f>
        <v/>
      </c>
    </row>
    <row r="624" spans="46:48">
      <c r="AT624" s="73" t="str" cm="1">
        <f t="array" ref="AT624">_xlfn.IFS(AA624="","",COUNTIF('箇所別調書及び理由書（翌債）'!B:B,CSV貼り付け!AA624)&gt;0,"〇",COUNTIF('箇所別調書及び理由書（翌債）'!B:B,CSV貼り付け!AA624)=0,"×")</f>
        <v/>
      </c>
      <c r="AU624" s="73" t="str">
        <f>IF(AA624="","",IFERROR(IF(AC624-VLOOKUP($AA624,'箇所別調書及び理由書（翌債）'!$B$24:$E$1024,3,0)=0,"〇","×"),"×"))</f>
        <v/>
      </c>
      <c r="AV624" s="73" t="str">
        <f>IF(AA624="","",IFERROR(IF(AE624-VLOOKUP($AA624,'箇所別調書及び理由書（翌債）'!$B$24:$E$1024,4,0)=0,"〇","×"),"×"))</f>
        <v/>
      </c>
    </row>
    <row r="625" spans="46:48">
      <c r="AT625" s="73" t="str" cm="1">
        <f t="array" ref="AT625">_xlfn.IFS(AA625="","",COUNTIF('箇所別調書及び理由書（翌債）'!B:B,CSV貼り付け!AA625)&gt;0,"〇",COUNTIF('箇所別調書及び理由書（翌債）'!B:B,CSV貼り付け!AA625)=0,"×")</f>
        <v/>
      </c>
      <c r="AU625" s="73" t="str">
        <f>IF(AA625="","",IFERROR(IF(AC625-VLOOKUP($AA625,'箇所別調書及び理由書（翌債）'!$B$24:$E$1024,3,0)=0,"〇","×"),"×"))</f>
        <v/>
      </c>
      <c r="AV625" s="73" t="str">
        <f>IF(AA625="","",IFERROR(IF(AE625-VLOOKUP($AA625,'箇所別調書及び理由書（翌債）'!$B$24:$E$1024,4,0)=0,"〇","×"),"×"))</f>
        <v/>
      </c>
    </row>
    <row r="626" spans="46:48">
      <c r="AT626" s="73" t="str" cm="1">
        <f t="array" ref="AT626">_xlfn.IFS(AA626="","",COUNTIF('箇所別調書及び理由書（翌債）'!B:B,CSV貼り付け!AA626)&gt;0,"〇",COUNTIF('箇所別調書及び理由書（翌債）'!B:B,CSV貼り付け!AA626)=0,"×")</f>
        <v/>
      </c>
      <c r="AU626" s="73" t="str">
        <f>IF(AA626="","",IFERROR(IF(AC626-VLOOKUP($AA626,'箇所別調書及び理由書（翌債）'!$B$24:$E$1024,3,0)=0,"〇","×"),"×"))</f>
        <v/>
      </c>
      <c r="AV626" s="73" t="str">
        <f>IF(AA626="","",IFERROR(IF(AE626-VLOOKUP($AA626,'箇所別調書及び理由書（翌債）'!$B$24:$E$1024,4,0)=0,"〇","×"),"×"))</f>
        <v/>
      </c>
    </row>
    <row r="627" spans="46:48">
      <c r="AT627" s="73" t="str" cm="1">
        <f t="array" ref="AT627">_xlfn.IFS(AA627="","",COUNTIF('箇所別調書及び理由書（翌債）'!B:B,CSV貼り付け!AA627)&gt;0,"〇",COUNTIF('箇所別調書及び理由書（翌債）'!B:B,CSV貼り付け!AA627)=0,"×")</f>
        <v/>
      </c>
      <c r="AU627" s="73" t="str">
        <f>IF(AA627="","",IFERROR(IF(AC627-VLOOKUP($AA627,'箇所別調書及び理由書（翌債）'!$B$24:$E$1024,3,0)=0,"〇","×"),"×"))</f>
        <v/>
      </c>
      <c r="AV627" s="73" t="str">
        <f>IF(AA627="","",IFERROR(IF(AE627-VLOOKUP($AA627,'箇所別調書及び理由書（翌債）'!$B$24:$E$1024,4,0)=0,"〇","×"),"×"))</f>
        <v/>
      </c>
    </row>
    <row r="628" spans="46:48">
      <c r="AT628" s="73" t="str" cm="1">
        <f t="array" ref="AT628">_xlfn.IFS(AA628="","",COUNTIF('箇所別調書及び理由書（翌債）'!B:B,CSV貼り付け!AA628)&gt;0,"〇",COUNTIF('箇所別調書及び理由書（翌債）'!B:B,CSV貼り付け!AA628)=0,"×")</f>
        <v/>
      </c>
      <c r="AU628" s="73" t="str">
        <f>IF(AA628="","",IFERROR(IF(AC628-VLOOKUP($AA628,'箇所別調書及び理由書（翌債）'!$B$24:$E$1024,3,0)=0,"〇","×"),"×"))</f>
        <v/>
      </c>
      <c r="AV628" s="73" t="str">
        <f>IF(AA628="","",IFERROR(IF(AE628-VLOOKUP($AA628,'箇所別調書及び理由書（翌債）'!$B$24:$E$1024,4,0)=0,"〇","×"),"×"))</f>
        <v/>
      </c>
    </row>
    <row r="629" spans="46:48">
      <c r="AT629" s="73" t="str" cm="1">
        <f t="array" ref="AT629">_xlfn.IFS(AA629="","",COUNTIF('箇所別調書及び理由書（翌債）'!B:B,CSV貼り付け!AA629)&gt;0,"〇",COUNTIF('箇所別調書及び理由書（翌債）'!B:B,CSV貼り付け!AA629)=0,"×")</f>
        <v/>
      </c>
      <c r="AU629" s="73" t="str">
        <f>IF(AA629="","",IFERROR(IF(AC629-VLOOKUP($AA629,'箇所別調書及び理由書（翌債）'!$B$24:$E$1024,3,0)=0,"〇","×"),"×"))</f>
        <v/>
      </c>
      <c r="AV629" s="73" t="str">
        <f>IF(AA629="","",IFERROR(IF(AE629-VLOOKUP($AA629,'箇所別調書及び理由書（翌債）'!$B$24:$E$1024,4,0)=0,"〇","×"),"×"))</f>
        <v/>
      </c>
    </row>
    <row r="630" spans="46:48">
      <c r="AT630" s="73" t="str" cm="1">
        <f t="array" ref="AT630">_xlfn.IFS(AA630="","",COUNTIF('箇所別調書及び理由書（翌債）'!B:B,CSV貼り付け!AA630)&gt;0,"〇",COUNTIF('箇所別調書及び理由書（翌債）'!B:B,CSV貼り付け!AA630)=0,"×")</f>
        <v/>
      </c>
      <c r="AU630" s="73" t="str">
        <f>IF(AA630="","",IFERROR(IF(AC630-VLOOKUP($AA630,'箇所別調書及び理由書（翌債）'!$B$24:$E$1024,3,0)=0,"〇","×"),"×"))</f>
        <v/>
      </c>
      <c r="AV630" s="73" t="str">
        <f>IF(AA630="","",IFERROR(IF(AE630-VLOOKUP($AA630,'箇所別調書及び理由書（翌債）'!$B$24:$E$1024,4,0)=0,"〇","×"),"×"))</f>
        <v/>
      </c>
    </row>
    <row r="631" spans="46:48">
      <c r="AT631" s="73" t="str" cm="1">
        <f t="array" ref="AT631">_xlfn.IFS(AA631="","",COUNTIF('箇所別調書及び理由書（翌債）'!B:B,CSV貼り付け!AA631)&gt;0,"〇",COUNTIF('箇所別調書及び理由書（翌債）'!B:B,CSV貼り付け!AA631)=0,"×")</f>
        <v/>
      </c>
      <c r="AU631" s="73" t="str">
        <f>IF(AA631="","",IFERROR(IF(AC631-VLOOKUP($AA631,'箇所別調書及び理由書（翌債）'!$B$24:$E$1024,3,0)=0,"〇","×"),"×"))</f>
        <v/>
      </c>
      <c r="AV631" s="73" t="str">
        <f>IF(AA631="","",IFERROR(IF(AE631-VLOOKUP($AA631,'箇所別調書及び理由書（翌債）'!$B$24:$E$1024,4,0)=0,"〇","×"),"×"))</f>
        <v/>
      </c>
    </row>
    <row r="632" spans="46:48">
      <c r="AT632" s="73" t="str" cm="1">
        <f t="array" ref="AT632">_xlfn.IFS(AA632="","",COUNTIF('箇所別調書及び理由書（翌債）'!B:B,CSV貼り付け!AA632)&gt;0,"〇",COUNTIF('箇所別調書及び理由書（翌債）'!B:B,CSV貼り付け!AA632)=0,"×")</f>
        <v/>
      </c>
      <c r="AU632" s="73" t="str">
        <f>IF(AA632="","",IFERROR(IF(AC632-VLOOKUP($AA632,'箇所別調書及び理由書（翌債）'!$B$24:$E$1024,3,0)=0,"〇","×"),"×"))</f>
        <v/>
      </c>
      <c r="AV632" s="73" t="str">
        <f>IF(AA632="","",IFERROR(IF(AE632-VLOOKUP($AA632,'箇所別調書及び理由書（翌債）'!$B$24:$E$1024,4,0)=0,"〇","×"),"×"))</f>
        <v/>
      </c>
    </row>
    <row r="633" spans="46:48">
      <c r="AT633" s="73" t="str" cm="1">
        <f t="array" ref="AT633">_xlfn.IFS(AA633="","",COUNTIF('箇所別調書及び理由書（翌債）'!B:B,CSV貼り付け!AA633)&gt;0,"〇",COUNTIF('箇所別調書及び理由書（翌債）'!B:B,CSV貼り付け!AA633)=0,"×")</f>
        <v/>
      </c>
      <c r="AU633" s="73" t="str">
        <f>IF(AA633="","",IFERROR(IF(AC633-VLOOKUP($AA633,'箇所別調書及び理由書（翌債）'!$B$24:$E$1024,3,0)=0,"〇","×"),"×"))</f>
        <v/>
      </c>
      <c r="AV633" s="73" t="str">
        <f>IF(AA633="","",IFERROR(IF(AE633-VLOOKUP($AA633,'箇所別調書及び理由書（翌債）'!$B$24:$E$1024,4,0)=0,"〇","×"),"×"))</f>
        <v/>
      </c>
    </row>
    <row r="634" spans="46:48">
      <c r="AT634" s="73" t="str" cm="1">
        <f t="array" ref="AT634">_xlfn.IFS(AA634="","",COUNTIF('箇所別調書及び理由書（翌債）'!B:B,CSV貼り付け!AA634)&gt;0,"〇",COUNTIF('箇所別調書及び理由書（翌債）'!B:B,CSV貼り付け!AA634)=0,"×")</f>
        <v/>
      </c>
      <c r="AU634" s="73" t="str">
        <f>IF(AA634="","",IFERROR(IF(AC634-VLOOKUP($AA634,'箇所別調書及び理由書（翌債）'!$B$24:$E$1024,3,0)=0,"〇","×"),"×"))</f>
        <v/>
      </c>
      <c r="AV634" s="73" t="str">
        <f>IF(AA634="","",IFERROR(IF(AE634-VLOOKUP($AA634,'箇所別調書及び理由書（翌債）'!$B$24:$E$1024,4,0)=0,"〇","×"),"×"))</f>
        <v/>
      </c>
    </row>
    <row r="635" spans="46:48">
      <c r="AT635" s="73" t="str" cm="1">
        <f t="array" ref="AT635">_xlfn.IFS(AA635="","",COUNTIF('箇所別調書及び理由書（翌債）'!B:B,CSV貼り付け!AA635)&gt;0,"〇",COUNTIF('箇所別調書及び理由書（翌債）'!B:B,CSV貼り付け!AA635)=0,"×")</f>
        <v/>
      </c>
      <c r="AU635" s="73" t="str">
        <f>IF(AA635="","",IFERROR(IF(AC635-VLOOKUP($AA635,'箇所別調書及び理由書（翌債）'!$B$24:$E$1024,3,0)=0,"〇","×"),"×"))</f>
        <v/>
      </c>
      <c r="AV635" s="73" t="str">
        <f>IF(AA635="","",IFERROR(IF(AE635-VLOOKUP($AA635,'箇所別調書及び理由書（翌債）'!$B$24:$E$1024,4,0)=0,"〇","×"),"×"))</f>
        <v/>
      </c>
    </row>
    <row r="636" spans="46:48">
      <c r="AT636" s="73" t="str" cm="1">
        <f t="array" ref="AT636">_xlfn.IFS(AA636="","",COUNTIF('箇所別調書及び理由書（翌債）'!B:B,CSV貼り付け!AA636)&gt;0,"〇",COUNTIF('箇所別調書及び理由書（翌債）'!B:B,CSV貼り付け!AA636)=0,"×")</f>
        <v/>
      </c>
      <c r="AU636" s="73" t="str">
        <f>IF(AA636="","",IFERROR(IF(AC636-VLOOKUP($AA636,'箇所別調書及び理由書（翌債）'!$B$24:$E$1024,3,0)=0,"〇","×"),"×"))</f>
        <v/>
      </c>
      <c r="AV636" s="73" t="str">
        <f>IF(AA636="","",IFERROR(IF(AE636-VLOOKUP($AA636,'箇所別調書及び理由書（翌債）'!$B$24:$E$1024,4,0)=0,"〇","×"),"×"))</f>
        <v/>
      </c>
    </row>
    <row r="637" spans="46:48">
      <c r="AT637" s="73" t="str" cm="1">
        <f t="array" ref="AT637">_xlfn.IFS(AA637="","",COUNTIF('箇所別調書及び理由書（翌債）'!B:B,CSV貼り付け!AA637)&gt;0,"〇",COUNTIF('箇所別調書及び理由書（翌債）'!B:B,CSV貼り付け!AA637)=0,"×")</f>
        <v/>
      </c>
      <c r="AU637" s="73" t="str">
        <f>IF(AA637="","",IFERROR(IF(AC637-VLOOKUP($AA637,'箇所別調書及び理由書（翌債）'!$B$24:$E$1024,3,0)=0,"〇","×"),"×"))</f>
        <v/>
      </c>
      <c r="AV637" s="73" t="str">
        <f>IF(AA637="","",IFERROR(IF(AE637-VLOOKUP($AA637,'箇所別調書及び理由書（翌債）'!$B$24:$E$1024,4,0)=0,"〇","×"),"×"))</f>
        <v/>
      </c>
    </row>
    <row r="638" spans="46:48">
      <c r="AT638" s="73" t="str" cm="1">
        <f t="array" ref="AT638">_xlfn.IFS(AA638="","",COUNTIF('箇所別調書及び理由書（翌債）'!B:B,CSV貼り付け!AA638)&gt;0,"〇",COUNTIF('箇所別調書及び理由書（翌債）'!B:B,CSV貼り付け!AA638)=0,"×")</f>
        <v/>
      </c>
      <c r="AU638" s="73" t="str">
        <f>IF(AA638="","",IFERROR(IF(AC638-VLOOKUP($AA638,'箇所別調書及び理由書（翌債）'!$B$24:$E$1024,3,0)=0,"〇","×"),"×"))</f>
        <v/>
      </c>
      <c r="AV638" s="73" t="str">
        <f>IF(AA638="","",IFERROR(IF(AE638-VLOOKUP($AA638,'箇所別調書及び理由書（翌債）'!$B$24:$E$1024,4,0)=0,"〇","×"),"×"))</f>
        <v/>
      </c>
    </row>
    <row r="639" spans="46:48">
      <c r="AT639" s="73" t="str" cm="1">
        <f t="array" ref="AT639">_xlfn.IFS(AA639="","",COUNTIF('箇所別調書及び理由書（翌債）'!B:B,CSV貼り付け!AA639)&gt;0,"〇",COUNTIF('箇所別調書及び理由書（翌債）'!B:B,CSV貼り付け!AA639)=0,"×")</f>
        <v/>
      </c>
      <c r="AU639" s="73" t="str">
        <f>IF(AA639="","",IFERROR(IF(AC639-VLOOKUP($AA639,'箇所別調書及び理由書（翌債）'!$B$24:$E$1024,3,0)=0,"〇","×"),"×"))</f>
        <v/>
      </c>
      <c r="AV639" s="73" t="str">
        <f>IF(AA639="","",IFERROR(IF(AE639-VLOOKUP($AA639,'箇所別調書及び理由書（翌債）'!$B$24:$E$1024,4,0)=0,"〇","×"),"×"))</f>
        <v/>
      </c>
    </row>
    <row r="640" spans="46:48">
      <c r="AT640" s="73" t="str" cm="1">
        <f t="array" ref="AT640">_xlfn.IFS(AA640="","",COUNTIF('箇所別調書及び理由書（翌債）'!B:B,CSV貼り付け!AA640)&gt;0,"〇",COUNTIF('箇所別調書及び理由書（翌債）'!B:B,CSV貼り付け!AA640)=0,"×")</f>
        <v/>
      </c>
      <c r="AU640" s="73" t="str">
        <f>IF(AA640="","",IFERROR(IF(AC640-VLOOKUP($AA640,'箇所別調書及び理由書（翌債）'!$B$24:$E$1024,3,0)=0,"〇","×"),"×"))</f>
        <v/>
      </c>
      <c r="AV640" s="73" t="str">
        <f>IF(AA640="","",IFERROR(IF(AE640-VLOOKUP($AA640,'箇所別調書及び理由書（翌債）'!$B$24:$E$1024,4,0)=0,"〇","×"),"×"))</f>
        <v/>
      </c>
    </row>
    <row r="641" spans="46:48">
      <c r="AT641" s="73" t="str" cm="1">
        <f t="array" ref="AT641">_xlfn.IFS(AA641="","",COUNTIF('箇所別調書及び理由書（翌債）'!B:B,CSV貼り付け!AA641)&gt;0,"〇",COUNTIF('箇所別調書及び理由書（翌債）'!B:B,CSV貼り付け!AA641)=0,"×")</f>
        <v/>
      </c>
      <c r="AU641" s="73" t="str">
        <f>IF(AA641="","",IFERROR(IF(AC641-VLOOKUP($AA641,'箇所別調書及び理由書（翌債）'!$B$24:$E$1024,3,0)=0,"〇","×"),"×"))</f>
        <v/>
      </c>
      <c r="AV641" s="73" t="str">
        <f>IF(AA641="","",IFERROR(IF(AE641-VLOOKUP($AA641,'箇所別調書及び理由書（翌債）'!$B$24:$E$1024,4,0)=0,"〇","×"),"×"))</f>
        <v/>
      </c>
    </row>
    <row r="642" spans="46:48">
      <c r="AT642" s="73" t="str" cm="1">
        <f t="array" ref="AT642">_xlfn.IFS(AA642="","",COUNTIF('箇所別調書及び理由書（翌債）'!B:B,CSV貼り付け!AA642)&gt;0,"〇",COUNTIF('箇所別調書及び理由書（翌債）'!B:B,CSV貼り付け!AA642)=0,"×")</f>
        <v/>
      </c>
      <c r="AU642" s="73" t="str">
        <f>IF(AA642="","",IFERROR(IF(AC642-VLOOKUP($AA642,'箇所別調書及び理由書（翌債）'!$B$24:$E$1024,3,0)=0,"〇","×"),"×"))</f>
        <v/>
      </c>
      <c r="AV642" s="73" t="str">
        <f>IF(AA642="","",IFERROR(IF(AE642-VLOOKUP($AA642,'箇所別調書及び理由書（翌債）'!$B$24:$E$1024,4,0)=0,"〇","×"),"×"))</f>
        <v/>
      </c>
    </row>
    <row r="643" spans="46:48">
      <c r="AT643" s="73" t="str" cm="1">
        <f t="array" ref="AT643">_xlfn.IFS(AA643="","",COUNTIF('箇所別調書及び理由書（翌債）'!B:B,CSV貼り付け!AA643)&gt;0,"〇",COUNTIF('箇所別調書及び理由書（翌債）'!B:B,CSV貼り付け!AA643)=0,"×")</f>
        <v/>
      </c>
      <c r="AU643" s="73" t="str">
        <f>IF(AA643="","",IFERROR(IF(AC643-VLOOKUP($AA643,'箇所別調書及び理由書（翌債）'!$B$24:$E$1024,3,0)=0,"〇","×"),"×"))</f>
        <v/>
      </c>
      <c r="AV643" s="73" t="str">
        <f>IF(AA643="","",IFERROR(IF(AE643-VLOOKUP($AA643,'箇所別調書及び理由書（翌債）'!$B$24:$E$1024,4,0)=0,"〇","×"),"×"))</f>
        <v/>
      </c>
    </row>
    <row r="644" spans="46:48">
      <c r="AT644" s="73" t="str" cm="1">
        <f t="array" ref="AT644">_xlfn.IFS(AA644="","",COUNTIF('箇所別調書及び理由書（翌債）'!B:B,CSV貼り付け!AA644)&gt;0,"〇",COUNTIF('箇所別調書及び理由書（翌債）'!B:B,CSV貼り付け!AA644)=0,"×")</f>
        <v/>
      </c>
      <c r="AU644" s="73" t="str">
        <f>IF(AA644="","",IFERROR(IF(AC644-VLOOKUP($AA644,'箇所別調書及び理由書（翌債）'!$B$24:$E$1024,3,0)=0,"〇","×"),"×"))</f>
        <v/>
      </c>
      <c r="AV644" s="73" t="str">
        <f>IF(AA644="","",IFERROR(IF(AE644-VLOOKUP($AA644,'箇所別調書及び理由書（翌債）'!$B$24:$E$1024,4,0)=0,"〇","×"),"×"))</f>
        <v/>
      </c>
    </row>
    <row r="645" spans="46:48">
      <c r="AT645" s="73" t="str" cm="1">
        <f t="array" ref="AT645">_xlfn.IFS(AA645="","",COUNTIF('箇所別調書及び理由書（翌債）'!B:B,CSV貼り付け!AA645)&gt;0,"〇",COUNTIF('箇所別調書及び理由書（翌債）'!B:B,CSV貼り付け!AA645)=0,"×")</f>
        <v/>
      </c>
      <c r="AU645" s="73" t="str">
        <f>IF(AA645="","",IFERROR(IF(AC645-VLOOKUP($AA645,'箇所別調書及び理由書（翌債）'!$B$24:$E$1024,3,0)=0,"〇","×"),"×"))</f>
        <v/>
      </c>
      <c r="AV645" s="73" t="str">
        <f>IF(AA645="","",IFERROR(IF(AE645-VLOOKUP($AA645,'箇所別調書及び理由書（翌債）'!$B$24:$E$1024,4,0)=0,"〇","×"),"×"))</f>
        <v/>
      </c>
    </row>
    <row r="646" spans="46:48">
      <c r="AT646" s="73" t="str" cm="1">
        <f t="array" ref="AT646">_xlfn.IFS(AA646="","",COUNTIF('箇所別調書及び理由書（翌債）'!B:B,CSV貼り付け!AA646)&gt;0,"〇",COUNTIF('箇所別調書及び理由書（翌債）'!B:B,CSV貼り付け!AA646)=0,"×")</f>
        <v/>
      </c>
      <c r="AU646" s="73" t="str">
        <f>IF(AA646="","",IFERROR(IF(AC646-VLOOKUP($AA646,'箇所別調書及び理由書（翌債）'!$B$24:$E$1024,3,0)=0,"〇","×"),"×"))</f>
        <v/>
      </c>
      <c r="AV646" s="73" t="str">
        <f>IF(AA646="","",IFERROR(IF(AE646-VLOOKUP($AA646,'箇所別調書及び理由書（翌債）'!$B$24:$E$1024,4,0)=0,"〇","×"),"×"))</f>
        <v/>
      </c>
    </row>
    <row r="647" spans="46:48">
      <c r="AT647" s="73" t="str" cm="1">
        <f t="array" ref="AT647">_xlfn.IFS(AA647="","",COUNTIF('箇所別調書及び理由書（翌債）'!B:B,CSV貼り付け!AA647)&gt;0,"〇",COUNTIF('箇所別調書及び理由書（翌債）'!B:B,CSV貼り付け!AA647)=0,"×")</f>
        <v/>
      </c>
      <c r="AU647" s="73" t="str">
        <f>IF(AA647="","",IFERROR(IF(AC647-VLOOKUP($AA647,'箇所別調書及び理由書（翌債）'!$B$24:$E$1024,3,0)=0,"〇","×"),"×"))</f>
        <v/>
      </c>
      <c r="AV647" s="73" t="str">
        <f>IF(AA647="","",IFERROR(IF(AE647-VLOOKUP($AA647,'箇所別調書及び理由書（翌債）'!$B$24:$E$1024,4,0)=0,"〇","×"),"×"))</f>
        <v/>
      </c>
    </row>
    <row r="648" spans="46:48">
      <c r="AT648" s="73" t="str" cm="1">
        <f t="array" ref="AT648">_xlfn.IFS(AA648="","",COUNTIF('箇所別調書及び理由書（翌債）'!B:B,CSV貼り付け!AA648)&gt;0,"〇",COUNTIF('箇所別調書及び理由書（翌債）'!B:B,CSV貼り付け!AA648)=0,"×")</f>
        <v/>
      </c>
      <c r="AU648" s="73" t="str">
        <f>IF(AA648="","",IFERROR(IF(AC648-VLOOKUP($AA648,'箇所別調書及び理由書（翌債）'!$B$24:$E$1024,3,0)=0,"〇","×"),"×"))</f>
        <v/>
      </c>
      <c r="AV648" s="73" t="str">
        <f>IF(AA648="","",IFERROR(IF(AE648-VLOOKUP($AA648,'箇所別調書及び理由書（翌債）'!$B$24:$E$1024,4,0)=0,"〇","×"),"×"))</f>
        <v/>
      </c>
    </row>
    <row r="649" spans="46:48">
      <c r="AT649" s="73" t="str" cm="1">
        <f t="array" ref="AT649">_xlfn.IFS(AA649="","",COUNTIF('箇所別調書及び理由書（翌債）'!B:B,CSV貼り付け!AA649)&gt;0,"〇",COUNTIF('箇所別調書及び理由書（翌債）'!B:B,CSV貼り付け!AA649)=0,"×")</f>
        <v/>
      </c>
      <c r="AU649" s="73" t="str">
        <f>IF(AA649="","",IFERROR(IF(AC649-VLOOKUP($AA649,'箇所別調書及び理由書（翌債）'!$B$24:$E$1024,3,0)=0,"〇","×"),"×"))</f>
        <v/>
      </c>
      <c r="AV649" s="73" t="str">
        <f>IF(AA649="","",IFERROR(IF(AE649-VLOOKUP($AA649,'箇所別調書及び理由書（翌債）'!$B$24:$E$1024,4,0)=0,"〇","×"),"×"))</f>
        <v/>
      </c>
    </row>
    <row r="650" spans="46:48">
      <c r="AT650" s="73" t="str" cm="1">
        <f t="array" ref="AT650">_xlfn.IFS(AA650="","",COUNTIF('箇所別調書及び理由書（翌債）'!B:B,CSV貼り付け!AA650)&gt;0,"〇",COUNTIF('箇所別調書及び理由書（翌債）'!B:B,CSV貼り付け!AA650)=0,"×")</f>
        <v/>
      </c>
      <c r="AU650" s="73" t="str">
        <f>IF(AA650="","",IFERROR(IF(AC650-VLOOKUP($AA650,'箇所別調書及び理由書（翌債）'!$B$24:$E$1024,3,0)=0,"〇","×"),"×"))</f>
        <v/>
      </c>
      <c r="AV650" s="73" t="str">
        <f>IF(AA650="","",IFERROR(IF(AE650-VLOOKUP($AA650,'箇所別調書及び理由書（翌債）'!$B$24:$E$1024,4,0)=0,"〇","×"),"×"))</f>
        <v/>
      </c>
    </row>
    <row r="651" spans="46:48">
      <c r="AT651" s="73" t="str" cm="1">
        <f t="array" ref="AT651">_xlfn.IFS(AA651="","",COUNTIF('箇所別調書及び理由書（翌債）'!B:B,CSV貼り付け!AA651)&gt;0,"〇",COUNTIF('箇所別調書及び理由書（翌債）'!B:B,CSV貼り付け!AA651)=0,"×")</f>
        <v/>
      </c>
      <c r="AU651" s="73" t="str">
        <f>IF(AA651="","",IFERROR(IF(AC651-VLOOKUP($AA651,'箇所別調書及び理由書（翌債）'!$B$24:$E$1024,3,0)=0,"〇","×"),"×"))</f>
        <v/>
      </c>
      <c r="AV651" s="73" t="str">
        <f>IF(AA651="","",IFERROR(IF(AE651-VLOOKUP($AA651,'箇所別調書及び理由書（翌債）'!$B$24:$E$1024,4,0)=0,"〇","×"),"×"))</f>
        <v/>
      </c>
    </row>
    <row r="652" spans="46:48">
      <c r="AT652" s="73" t="str" cm="1">
        <f t="array" ref="AT652">_xlfn.IFS(AA652="","",COUNTIF('箇所別調書及び理由書（翌債）'!B:B,CSV貼り付け!AA652)&gt;0,"〇",COUNTIF('箇所別調書及び理由書（翌債）'!B:B,CSV貼り付け!AA652)=0,"×")</f>
        <v/>
      </c>
      <c r="AU652" s="73" t="str">
        <f>IF(AA652="","",IFERROR(IF(AC652-VLOOKUP($AA652,'箇所別調書及び理由書（翌債）'!$B$24:$E$1024,3,0)=0,"〇","×"),"×"))</f>
        <v/>
      </c>
      <c r="AV652" s="73" t="str">
        <f>IF(AA652="","",IFERROR(IF(AE652-VLOOKUP($AA652,'箇所別調書及び理由書（翌債）'!$B$24:$E$1024,4,0)=0,"〇","×"),"×"))</f>
        <v/>
      </c>
    </row>
    <row r="653" spans="46:48">
      <c r="AT653" s="73" t="str" cm="1">
        <f t="array" ref="AT653">_xlfn.IFS(AA653="","",COUNTIF('箇所別調書及び理由書（翌債）'!B:B,CSV貼り付け!AA653)&gt;0,"〇",COUNTIF('箇所別調書及び理由書（翌債）'!B:B,CSV貼り付け!AA653)=0,"×")</f>
        <v/>
      </c>
      <c r="AU653" s="73" t="str">
        <f>IF(AA653="","",IFERROR(IF(AC653-VLOOKUP($AA653,'箇所別調書及び理由書（翌債）'!$B$24:$E$1024,3,0)=0,"〇","×"),"×"))</f>
        <v/>
      </c>
      <c r="AV653" s="73" t="str">
        <f>IF(AA653="","",IFERROR(IF(AE653-VLOOKUP($AA653,'箇所別調書及び理由書（翌債）'!$B$24:$E$1024,4,0)=0,"〇","×"),"×"))</f>
        <v/>
      </c>
    </row>
    <row r="654" spans="46:48">
      <c r="AT654" s="73" t="str" cm="1">
        <f t="array" ref="AT654">_xlfn.IFS(AA654="","",COUNTIF('箇所別調書及び理由書（翌債）'!B:B,CSV貼り付け!AA654)&gt;0,"〇",COUNTIF('箇所別調書及び理由書（翌債）'!B:B,CSV貼り付け!AA654)=0,"×")</f>
        <v/>
      </c>
      <c r="AU654" s="73" t="str">
        <f>IF(AA654="","",IFERROR(IF(AC654-VLOOKUP($AA654,'箇所別調書及び理由書（翌債）'!$B$24:$E$1024,3,0)=0,"〇","×"),"×"))</f>
        <v/>
      </c>
      <c r="AV654" s="73" t="str">
        <f>IF(AA654="","",IFERROR(IF(AE654-VLOOKUP($AA654,'箇所別調書及び理由書（翌債）'!$B$24:$E$1024,4,0)=0,"〇","×"),"×"))</f>
        <v/>
      </c>
    </row>
    <row r="655" spans="46:48">
      <c r="AT655" s="73" t="str" cm="1">
        <f t="array" ref="AT655">_xlfn.IFS(AA655="","",COUNTIF('箇所別調書及び理由書（翌債）'!B:B,CSV貼り付け!AA655)&gt;0,"〇",COUNTIF('箇所別調書及び理由書（翌債）'!B:B,CSV貼り付け!AA655)=0,"×")</f>
        <v/>
      </c>
      <c r="AU655" s="73" t="str">
        <f>IF(AA655="","",IFERROR(IF(AC655-VLOOKUP($AA655,'箇所別調書及び理由書（翌債）'!$B$24:$E$1024,3,0)=0,"〇","×"),"×"))</f>
        <v/>
      </c>
      <c r="AV655" s="73" t="str">
        <f>IF(AA655="","",IFERROR(IF(AE655-VLOOKUP($AA655,'箇所別調書及び理由書（翌債）'!$B$24:$E$1024,4,0)=0,"〇","×"),"×"))</f>
        <v/>
      </c>
    </row>
    <row r="656" spans="46:48">
      <c r="AT656" s="73" t="str" cm="1">
        <f t="array" ref="AT656">_xlfn.IFS(AA656="","",COUNTIF('箇所別調書及び理由書（翌債）'!B:B,CSV貼り付け!AA656)&gt;0,"〇",COUNTIF('箇所別調書及び理由書（翌債）'!B:B,CSV貼り付け!AA656)=0,"×")</f>
        <v/>
      </c>
      <c r="AU656" s="73" t="str">
        <f>IF(AA656="","",IFERROR(IF(AC656-VLOOKUP($AA656,'箇所別調書及び理由書（翌債）'!$B$24:$E$1024,3,0)=0,"〇","×"),"×"))</f>
        <v/>
      </c>
      <c r="AV656" s="73" t="str">
        <f>IF(AA656="","",IFERROR(IF(AE656-VLOOKUP($AA656,'箇所別調書及び理由書（翌債）'!$B$24:$E$1024,4,0)=0,"〇","×"),"×"))</f>
        <v/>
      </c>
    </row>
    <row r="657" spans="46:48">
      <c r="AT657" s="73" t="str" cm="1">
        <f t="array" ref="AT657">_xlfn.IFS(AA657="","",COUNTIF('箇所別調書及び理由書（翌債）'!B:B,CSV貼り付け!AA657)&gt;0,"〇",COUNTIF('箇所別調書及び理由書（翌債）'!B:B,CSV貼り付け!AA657)=0,"×")</f>
        <v/>
      </c>
      <c r="AU657" s="73" t="str">
        <f>IF(AA657="","",IFERROR(IF(AC657-VLOOKUP($AA657,'箇所別調書及び理由書（翌債）'!$B$24:$E$1024,3,0)=0,"〇","×"),"×"))</f>
        <v/>
      </c>
      <c r="AV657" s="73" t="str">
        <f>IF(AA657="","",IFERROR(IF(AE657-VLOOKUP($AA657,'箇所別調書及び理由書（翌債）'!$B$24:$E$1024,4,0)=0,"〇","×"),"×"))</f>
        <v/>
      </c>
    </row>
    <row r="658" spans="46:48">
      <c r="AT658" s="73" t="str" cm="1">
        <f t="array" ref="AT658">_xlfn.IFS(AA658="","",COUNTIF('箇所別調書及び理由書（翌債）'!B:B,CSV貼り付け!AA658)&gt;0,"〇",COUNTIF('箇所別調書及び理由書（翌債）'!B:B,CSV貼り付け!AA658)=0,"×")</f>
        <v/>
      </c>
      <c r="AU658" s="73" t="str">
        <f>IF(AA658="","",IFERROR(IF(AC658-VLOOKUP($AA658,'箇所別調書及び理由書（翌債）'!$B$24:$E$1024,3,0)=0,"〇","×"),"×"))</f>
        <v/>
      </c>
      <c r="AV658" s="73" t="str">
        <f>IF(AA658="","",IFERROR(IF(AE658-VLOOKUP($AA658,'箇所別調書及び理由書（翌債）'!$B$24:$E$1024,4,0)=0,"〇","×"),"×"))</f>
        <v/>
      </c>
    </row>
    <row r="659" spans="46:48">
      <c r="AT659" s="73" t="str" cm="1">
        <f t="array" ref="AT659">_xlfn.IFS(AA659="","",COUNTIF('箇所別調書及び理由書（翌債）'!B:B,CSV貼り付け!AA659)&gt;0,"〇",COUNTIF('箇所別調書及び理由書（翌債）'!B:B,CSV貼り付け!AA659)=0,"×")</f>
        <v/>
      </c>
      <c r="AU659" s="73" t="str">
        <f>IF(AA659="","",IFERROR(IF(AC659-VLOOKUP($AA659,'箇所別調書及び理由書（翌債）'!$B$24:$E$1024,3,0)=0,"〇","×"),"×"))</f>
        <v/>
      </c>
      <c r="AV659" s="73" t="str">
        <f>IF(AA659="","",IFERROR(IF(AE659-VLOOKUP($AA659,'箇所別調書及び理由書（翌債）'!$B$24:$E$1024,4,0)=0,"〇","×"),"×"))</f>
        <v/>
      </c>
    </row>
    <row r="660" spans="46:48">
      <c r="AT660" s="73" t="str" cm="1">
        <f t="array" ref="AT660">_xlfn.IFS(AA660="","",COUNTIF('箇所別調書及び理由書（翌債）'!B:B,CSV貼り付け!AA660)&gt;0,"〇",COUNTIF('箇所別調書及び理由書（翌債）'!B:B,CSV貼り付け!AA660)=0,"×")</f>
        <v/>
      </c>
      <c r="AU660" s="73" t="str">
        <f>IF(AA660="","",IFERROR(IF(AC660-VLOOKUP($AA660,'箇所別調書及び理由書（翌債）'!$B$24:$E$1024,3,0)=0,"〇","×"),"×"))</f>
        <v/>
      </c>
      <c r="AV660" s="73" t="str">
        <f>IF(AA660="","",IFERROR(IF(AE660-VLOOKUP($AA660,'箇所別調書及び理由書（翌債）'!$B$24:$E$1024,4,0)=0,"〇","×"),"×"))</f>
        <v/>
      </c>
    </row>
    <row r="661" spans="46:48">
      <c r="AT661" s="73" t="str" cm="1">
        <f t="array" ref="AT661">_xlfn.IFS(AA661="","",COUNTIF('箇所別調書及び理由書（翌債）'!B:B,CSV貼り付け!AA661)&gt;0,"〇",COUNTIF('箇所別調書及び理由書（翌債）'!B:B,CSV貼り付け!AA661)=0,"×")</f>
        <v/>
      </c>
      <c r="AU661" s="73" t="str">
        <f>IF(AA661="","",IFERROR(IF(AC661-VLOOKUP($AA661,'箇所別調書及び理由書（翌債）'!$B$24:$E$1024,3,0)=0,"〇","×"),"×"))</f>
        <v/>
      </c>
      <c r="AV661" s="73" t="str">
        <f>IF(AA661="","",IFERROR(IF(AE661-VLOOKUP($AA661,'箇所別調書及び理由書（翌債）'!$B$24:$E$1024,4,0)=0,"〇","×"),"×"))</f>
        <v/>
      </c>
    </row>
    <row r="662" spans="46:48">
      <c r="AT662" s="73" t="str" cm="1">
        <f t="array" ref="AT662">_xlfn.IFS(AA662="","",COUNTIF('箇所別調書及び理由書（翌債）'!B:B,CSV貼り付け!AA662)&gt;0,"〇",COUNTIF('箇所別調書及び理由書（翌債）'!B:B,CSV貼り付け!AA662)=0,"×")</f>
        <v/>
      </c>
      <c r="AU662" s="73" t="str">
        <f>IF(AA662="","",IFERROR(IF(AC662-VLOOKUP($AA662,'箇所別調書及び理由書（翌債）'!$B$24:$E$1024,3,0)=0,"〇","×"),"×"))</f>
        <v/>
      </c>
      <c r="AV662" s="73" t="str">
        <f>IF(AA662="","",IFERROR(IF(AE662-VLOOKUP($AA662,'箇所別調書及び理由書（翌債）'!$B$24:$E$1024,4,0)=0,"〇","×"),"×"))</f>
        <v/>
      </c>
    </row>
    <row r="663" spans="46:48">
      <c r="AT663" s="73" t="str" cm="1">
        <f t="array" ref="AT663">_xlfn.IFS(AA663="","",COUNTIF('箇所別調書及び理由書（翌債）'!B:B,CSV貼り付け!AA663)&gt;0,"〇",COUNTIF('箇所別調書及び理由書（翌債）'!B:B,CSV貼り付け!AA663)=0,"×")</f>
        <v/>
      </c>
      <c r="AU663" s="73" t="str">
        <f>IF(AA663="","",IFERROR(IF(AC663-VLOOKUP($AA663,'箇所別調書及び理由書（翌債）'!$B$24:$E$1024,3,0)=0,"〇","×"),"×"))</f>
        <v/>
      </c>
      <c r="AV663" s="73" t="str">
        <f>IF(AA663="","",IFERROR(IF(AE663-VLOOKUP($AA663,'箇所別調書及び理由書（翌債）'!$B$24:$E$1024,4,0)=0,"〇","×"),"×"))</f>
        <v/>
      </c>
    </row>
    <row r="664" spans="46:48">
      <c r="AT664" s="73" t="str" cm="1">
        <f t="array" ref="AT664">_xlfn.IFS(AA664="","",COUNTIF('箇所別調書及び理由書（翌債）'!B:B,CSV貼り付け!AA664)&gt;0,"〇",COUNTIF('箇所別調書及び理由書（翌債）'!B:B,CSV貼り付け!AA664)=0,"×")</f>
        <v/>
      </c>
      <c r="AU664" s="73" t="str">
        <f>IF(AA664="","",IFERROR(IF(AC664-VLOOKUP($AA664,'箇所別調書及び理由書（翌債）'!$B$24:$E$1024,3,0)=0,"〇","×"),"×"))</f>
        <v/>
      </c>
      <c r="AV664" s="73" t="str">
        <f>IF(AA664="","",IFERROR(IF(AE664-VLOOKUP($AA664,'箇所別調書及び理由書（翌債）'!$B$24:$E$1024,4,0)=0,"〇","×"),"×"))</f>
        <v/>
      </c>
    </row>
    <row r="665" spans="46:48">
      <c r="AT665" s="73" t="str" cm="1">
        <f t="array" ref="AT665">_xlfn.IFS(AA665="","",COUNTIF('箇所別調書及び理由書（翌債）'!B:B,CSV貼り付け!AA665)&gt;0,"〇",COUNTIF('箇所別調書及び理由書（翌債）'!B:B,CSV貼り付け!AA665)=0,"×")</f>
        <v/>
      </c>
      <c r="AU665" s="73" t="str">
        <f>IF(AA665="","",IFERROR(IF(AC665-VLOOKUP($AA665,'箇所別調書及び理由書（翌債）'!$B$24:$E$1024,3,0)=0,"〇","×"),"×"))</f>
        <v/>
      </c>
      <c r="AV665" s="73" t="str">
        <f>IF(AA665="","",IFERROR(IF(AE665-VLOOKUP($AA665,'箇所別調書及び理由書（翌債）'!$B$24:$E$1024,4,0)=0,"〇","×"),"×"))</f>
        <v/>
      </c>
    </row>
    <row r="666" spans="46:48">
      <c r="AT666" s="73" t="str" cm="1">
        <f t="array" ref="AT666">_xlfn.IFS(AA666="","",COUNTIF('箇所別調書及び理由書（翌債）'!B:B,CSV貼り付け!AA666)&gt;0,"〇",COUNTIF('箇所別調書及び理由書（翌債）'!B:B,CSV貼り付け!AA666)=0,"×")</f>
        <v/>
      </c>
      <c r="AU666" s="73" t="str">
        <f>IF(AA666="","",IFERROR(IF(AC666-VLOOKUP($AA666,'箇所別調書及び理由書（翌債）'!$B$24:$E$1024,3,0)=0,"〇","×"),"×"))</f>
        <v/>
      </c>
      <c r="AV666" s="73" t="str">
        <f>IF(AA666="","",IFERROR(IF(AE666-VLOOKUP($AA666,'箇所別調書及び理由書（翌債）'!$B$24:$E$1024,4,0)=0,"〇","×"),"×"))</f>
        <v/>
      </c>
    </row>
    <row r="667" spans="46:48">
      <c r="AT667" s="73" t="str" cm="1">
        <f t="array" ref="AT667">_xlfn.IFS(AA667="","",COUNTIF('箇所別調書及び理由書（翌債）'!B:B,CSV貼り付け!AA667)&gt;0,"〇",COUNTIF('箇所別調書及び理由書（翌債）'!B:B,CSV貼り付け!AA667)=0,"×")</f>
        <v/>
      </c>
      <c r="AU667" s="73" t="str">
        <f>IF(AA667="","",IFERROR(IF(AC667-VLOOKUP($AA667,'箇所別調書及び理由書（翌債）'!$B$24:$E$1024,3,0)=0,"〇","×"),"×"))</f>
        <v/>
      </c>
      <c r="AV667" s="73" t="str">
        <f>IF(AA667="","",IFERROR(IF(AE667-VLOOKUP($AA667,'箇所別調書及び理由書（翌債）'!$B$24:$E$1024,4,0)=0,"〇","×"),"×"))</f>
        <v/>
      </c>
    </row>
    <row r="668" spans="46:48">
      <c r="AT668" s="73" t="str" cm="1">
        <f t="array" ref="AT668">_xlfn.IFS(AA668="","",COUNTIF('箇所別調書及び理由書（翌債）'!B:B,CSV貼り付け!AA668)&gt;0,"〇",COUNTIF('箇所別調書及び理由書（翌債）'!B:B,CSV貼り付け!AA668)=0,"×")</f>
        <v/>
      </c>
      <c r="AU668" s="73" t="str">
        <f>IF(AA668="","",IFERROR(IF(AC668-VLOOKUP($AA668,'箇所別調書及び理由書（翌債）'!$B$24:$E$1024,3,0)=0,"〇","×"),"×"))</f>
        <v/>
      </c>
      <c r="AV668" s="73" t="str">
        <f>IF(AA668="","",IFERROR(IF(AE668-VLOOKUP($AA668,'箇所別調書及び理由書（翌債）'!$B$24:$E$1024,4,0)=0,"〇","×"),"×"))</f>
        <v/>
      </c>
    </row>
    <row r="669" spans="46:48">
      <c r="AT669" s="73" t="str" cm="1">
        <f t="array" ref="AT669">_xlfn.IFS(AA669="","",COUNTIF('箇所別調書及び理由書（翌債）'!B:B,CSV貼り付け!AA669)&gt;0,"〇",COUNTIF('箇所別調書及び理由書（翌債）'!B:B,CSV貼り付け!AA669)=0,"×")</f>
        <v/>
      </c>
      <c r="AU669" s="73" t="str">
        <f>IF(AA669="","",IFERROR(IF(AC669-VLOOKUP($AA669,'箇所別調書及び理由書（翌債）'!$B$24:$E$1024,3,0)=0,"〇","×"),"×"))</f>
        <v/>
      </c>
      <c r="AV669" s="73" t="str">
        <f>IF(AA669="","",IFERROR(IF(AE669-VLOOKUP($AA669,'箇所別調書及び理由書（翌債）'!$B$24:$E$1024,4,0)=0,"〇","×"),"×"))</f>
        <v/>
      </c>
    </row>
    <row r="670" spans="46:48">
      <c r="AT670" s="73" t="str" cm="1">
        <f t="array" ref="AT670">_xlfn.IFS(AA670="","",COUNTIF('箇所別調書及び理由書（翌債）'!B:B,CSV貼り付け!AA670)&gt;0,"〇",COUNTIF('箇所別調書及び理由書（翌債）'!B:B,CSV貼り付け!AA670)=0,"×")</f>
        <v/>
      </c>
      <c r="AU670" s="73" t="str">
        <f>IF(AA670="","",IFERROR(IF(AC670-VLOOKUP($AA670,'箇所別調書及び理由書（翌債）'!$B$24:$E$1024,3,0)=0,"〇","×"),"×"))</f>
        <v/>
      </c>
      <c r="AV670" s="73" t="str">
        <f>IF(AA670="","",IFERROR(IF(AE670-VLOOKUP($AA670,'箇所別調書及び理由書（翌債）'!$B$24:$E$1024,4,0)=0,"〇","×"),"×"))</f>
        <v/>
      </c>
    </row>
    <row r="671" spans="46:48">
      <c r="AT671" s="73" t="str" cm="1">
        <f t="array" ref="AT671">_xlfn.IFS(AA671="","",COUNTIF('箇所別調書及び理由書（翌債）'!B:B,CSV貼り付け!AA671)&gt;0,"〇",COUNTIF('箇所別調書及び理由書（翌債）'!B:B,CSV貼り付け!AA671)=0,"×")</f>
        <v/>
      </c>
      <c r="AU671" s="73" t="str">
        <f>IF(AA671="","",IFERROR(IF(AC671-VLOOKUP($AA671,'箇所別調書及び理由書（翌債）'!$B$24:$E$1024,3,0)=0,"〇","×"),"×"))</f>
        <v/>
      </c>
      <c r="AV671" s="73" t="str">
        <f>IF(AA671="","",IFERROR(IF(AE671-VLOOKUP($AA671,'箇所別調書及び理由書（翌債）'!$B$24:$E$1024,4,0)=0,"〇","×"),"×"))</f>
        <v/>
      </c>
    </row>
    <row r="672" spans="46:48">
      <c r="AT672" s="73" t="str" cm="1">
        <f t="array" ref="AT672">_xlfn.IFS(AA672="","",COUNTIF('箇所別調書及び理由書（翌債）'!B:B,CSV貼り付け!AA672)&gt;0,"〇",COUNTIF('箇所別調書及び理由書（翌債）'!B:B,CSV貼り付け!AA672)=0,"×")</f>
        <v/>
      </c>
      <c r="AU672" s="73" t="str">
        <f>IF(AA672="","",IFERROR(IF(AC672-VLOOKUP($AA672,'箇所別調書及び理由書（翌債）'!$B$24:$E$1024,3,0)=0,"〇","×"),"×"))</f>
        <v/>
      </c>
      <c r="AV672" s="73" t="str">
        <f>IF(AA672="","",IFERROR(IF(AE672-VLOOKUP($AA672,'箇所別調書及び理由書（翌債）'!$B$24:$E$1024,4,0)=0,"〇","×"),"×"))</f>
        <v/>
      </c>
    </row>
    <row r="673" spans="46:48">
      <c r="AT673" s="73" t="str" cm="1">
        <f t="array" ref="AT673">_xlfn.IFS(AA673="","",COUNTIF('箇所別調書及び理由書（翌債）'!B:B,CSV貼り付け!AA673)&gt;0,"〇",COUNTIF('箇所別調書及び理由書（翌債）'!B:B,CSV貼り付け!AA673)=0,"×")</f>
        <v/>
      </c>
      <c r="AU673" s="73" t="str">
        <f>IF(AA673="","",IFERROR(IF(AC673-VLOOKUP($AA673,'箇所別調書及び理由書（翌債）'!$B$24:$E$1024,3,0)=0,"〇","×"),"×"))</f>
        <v/>
      </c>
      <c r="AV673" s="73" t="str">
        <f>IF(AA673="","",IFERROR(IF(AE673-VLOOKUP($AA673,'箇所別調書及び理由書（翌債）'!$B$24:$E$1024,4,0)=0,"〇","×"),"×"))</f>
        <v/>
      </c>
    </row>
    <row r="674" spans="46:48">
      <c r="AT674" s="73" t="str" cm="1">
        <f t="array" ref="AT674">_xlfn.IFS(AA674="","",COUNTIF('箇所別調書及び理由書（翌債）'!B:B,CSV貼り付け!AA674)&gt;0,"〇",COUNTIF('箇所別調書及び理由書（翌債）'!B:B,CSV貼り付け!AA674)=0,"×")</f>
        <v/>
      </c>
      <c r="AU674" s="73" t="str">
        <f>IF(AA674="","",IFERROR(IF(AC674-VLOOKUP($AA674,'箇所別調書及び理由書（翌債）'!$B$24:$E$1024,3,0)=0,"〇","×"),"×"))</f>
        <v/>
      </c>
      <c r="AV674" s="73" t="str">
        <f>IF(AA674="","",IFERROR(IF(AE674-VLOOKUP($AA674,'箇所別調書及び理由書（翌債）'!$B$24:$E$1024,4,0)=0,"〇","×"),"×"))</f>
        <v/>
      </c>
    </row>
    <row r="675" spans="46:48">
      <c r="AT675" s="73" t="str" cm="1">
        <f t="array" ref="AT675">_xlfn.IFS(AA675="","",COUNTIF('箇所別調書及び理由書（翌債）'!B:B,CSV貼り付け!AA675)&gt;0,"〇",COUNTIF('箇所別調書及び理由書（翌債）'!B:B,CSV貼り付け!AA675)=0,"×")</f>
        <v/>
      </c>
      <c r="AU675" s="73" t="str">
        <f>IF(AA675="","",IFERROR(IF(AC675-VLOOKUP($AA675,'箇所別調書及び理由書（翌債）'!$B$24:$E$1024,3,0)=0,"〇","×"),"×"))</f>
        <v/>
      </c>
      <c r="AV675" s="73" t="str">
        <f>IF(AA675="","",IFERROR(IF(AE675-VLOOKUP($AA675,'箇所別調書及び理由書（翌債）'!$B$24:$E$1024,4,0)=0,"〇","×"),"×"))</f>
        <v/>
      </c>
    </row>
    <row r="676" spans="46:48">
      <c r="AT676" s="73" t="str" cm="1">
        <f t="array" ref="AT676">_xlfn.IFS(AA676="","",COUNTIF('箇所別調書及び理由書（翌債）'!B:B,CSV貼り付け!AA676)&gt;0,"〇",COUNTIF('箇所別調書及び理由書（翌債）'!B:B,CSV貼り付け!AA676)=0,"×")</f>
        <v/>
      </c>
      <c r="AU676" s="73" t="str">
        <f>IF(AA676="","",IFERROR(IF(AC676-VLOOKUP($AA676,'箇所別調書及び理由書（翌債）'!$B$24:$E$1024,3,0)=0,"〇","×"),"×"))</f>
        <v/>
      </c>
      <c r="AV676" s="73" t="str">
        <f>IF(AA676="","",IFERROR(IF(AE676-VLOOKUP($AA676,'箇所別調書及び理由書（翌債）'!$B$24:$E$1024,4,0)=0,"〇","×"),"×"))</f>
        <v/>
      </c>
    </row>
    <row r="677" spans="46:48">
      <c r="AT677" s="73" t="str" cm="1">
        <f t="array" ref="AT677">_xlfn.IFS(AA677="","",COUNTIF('箇所別調書及び理由書（翌債）'!B:B,CSV貼り付け!AA677)&gt;0,"〇",COUNTIF('箇所別調書及び理由書（翌債）'!B:B,CSV貼り付け!AA677)=0,"×")</f>
        <v/>
      </c>
      <c r="AU677" s="73" t="str">
        <f>IF(AA677="","",IFERROR(IF(AC677-VLOOKUP($AA677,'箇所別調書及び理由書（翌債）'!$B$24:$E$1024,3,0)=0,"〇","×"),"×"))</f>
        <v/>
      </c>
      <c r="AV677" s="73" t="str">
        <f>IF(AA677="","",IFERROR(IF(AE677-VLOOKUP($AA677,'箇所別調書及び理由書（翌債）'!$B$24:$E$1024,4,0)=0,"〇","×"),"×"))</f>
        <v/>
      </c>
    </row>
    <row r="678" spans="46:48">
      <c r="AT678" s="73" t="str" cm="1">
        <f t="array" ref="AT678">_xlfn.IFS(AA678="","",COUNTIF('箇所別調書及び理由書（翌債）'!B:B,CSV貼り付け!AA678)&gt;0,"〇",COUNTIF('箇所別調書及び理由書（翌債）'!B:B,CSV貼り付け!AA678)=0,"×")</f>
        <v/>
      </c>
      <c r="AU678" s="73" t="str">
        <f>IF(AA678="","",IFERROR(IF(AC678-VLOOKUP($AA678,'箇所別調書及び理由書（翌債）'!$B$24:$E$1024,3,0)=0,"〇","×"),"×"))</f>
        <v/>
      </c>
      <c r="AV678" s="73" t="str">
        <f>IF(AA678="","",IFERROR(IF(AE678-VLOOKUP($AA678,'箇所別調書及び理由書（翌債）'!$B$24:$E$1024,4,0)=0,"〇","×"),"×"))</f>
        <v/>
      </c>
    </row>
    <row r="679" spans="46:48">
      <c r="AT679" s="73" t="str" cm="1">
        <f t="array" ref="AT679">_xlfn.IFS(AA679="","",COUNTIF('箇所別調書及び理由書（翌債）'!B:B,CSV貼り付け!AA679)&gt;0,"〇",COUNTIF('箇所別調書及び理由書（翌債）'!B:B,CSV貼り付け!AA679)=0,"×")</f>
        <v/>
      </c>
      <c r="AU679" s="73" t="str">
        <f>IF(AA679="","",IFERROR(IF(AC679-VLOOKUP($AA679,'箇所別調書及び理由書（翌債）'!$B$24:$E$1024,3,0)=0,"〇","×"),"×"))</f>
        <v/>
      </c>
      <c r="AV679" s="73" t="str">
        <f>IF(AA679="","",IFERROR(IF(AE679-VLOOKUP($AA679,'箇所別調書及び理由書（翌債）'!$B$24:$E$1024,4,0)=0,"〇","×"),"×"))</f>
        <v/>
      </c>
    </row>
    <row r="680" spans="46:48">
      <c r="AT680" s="73" t="str" cm="1">
        <f t="array" ref="AT680">_xlfn.IFS(AA680="","",COUNTIF('箇所別調書及び理由書（翌債）'!B:B,CSV貼り付け!AA680)&gt;0,"〇",COUNTIF('箇所別調書及び理由書（翌債）'!B:B,CSV貼り付け!AA680)=0,"×")</f>
        <v/>
      </c>
      <c r="AU680" s="73" t="str">
        <f>IF(AA680="","",IFERROR(IF(AC680-VLOOKUP($AA680,'箇所別調書及び理由書（翌債）'!$B$24:$E$1024,3,0)=0,"〇","×"),"×"))</f>
        <v/>
      </c>
      <c r="AV680" s="73" t="str">
        <f>IF(AA680="","",IFERROR(IF(AE680-VLOOKUP($AA680,'箇所別調書及び理由書（翌債）'!$B$24:$E$1024,4,0)=0,"〇","×"),"×"))</f>
        <v/>
      </c>
    </row>
    <row r="681" spans="46:48">
      <c r="AT681" s="73" t="str" cm="1">
        <f t="array" ref="AT681">_xlfn.IFS(AA681="","",COUNTIF('箇所別調書及び理由書（翌債）'!B:B,CSV貼り付け!AA681)&gt;0,"〇",COUNTIF('箇所別調書及び理由書（翌債）'!B:B,CSV貼り付け!AA681)=0,"×")</f>
        <v/>
      </c>
      <c r="AU681" s="73" t="str">
        <f>IF(AA681="","",IFERROR(IF(AC681-VLOOKUP($AA681,'箇所別調書及び理由書（翌債）'!$B$24:$E$1024,3,0)=0,"〇","×"),"×"))</f>
        <v/>
      </c>
      <c r="AV681" s="73" t="str">
        <f>IF(AA681="","",IFERROR(IF(AE681-VLOOKUP($AA681,'箇所別調書及び理由書（翌債）'!$B$24:$E$1024,4,0)=0,"〇","×"),"×"))</f>
        <v/>
      </c>
    </row>
    <row r="682" spans="46:48">
      <c r="AT682" s="73" t="str" cm="1">
        <f t="array" ref="AT682">_xlfn.IFS(AA682="","",COUNTIF('箇所別調書及び理由書（翌債）'!B:B,CSV貼り付け!AA682)&gt;0,"〇",COUNTIF('箇所別調書及び理由書（翌債）'!B:B,CSV貼り付け!AA682)=0,"×")</f>
        <v/>
      </c>
      <c r="AU682" s="73" t="str">
        <f>IF(AA682="","",IFERROR(IF(AC682-VLOOKUP($AA682,'箇所別調書及び理由書（翌債）'!$B$24:$E$1024,3,0)=0,"〇","×"),"×"))</f>
        <v/>
      </c>
      <c r="AV682" s="73" t="str">
        <f>IF(AA682="","",IFERROR(IF(AE682-VLOOKUP($AA682,'箇所別調書及び理由書（翌債）'!$B$24:$E$1024,4,0)=0,"〇","×"),"×"))</f>
        <v/>
      </c>
    </row>
    <row r="683" spans="46:48">
      <c r="AT683" s="73" t="str" cm="1">
        <f t="array" ref="AT683">_xlfn.IFS(AA683="","",COUNTIF('箇所別調書及び理由書（翌債）'!B:B,CSV貼り付け!AA683)&gt;0,"〇",COUNTIF('箇所別調書及び理由書（翌債）'!B:B,CSV貼り付け!AA683)=0,"×")</f>
        <v/>
      </c>
      <c r="AU683" s="73" t="str">
        <f>IF(AA683="","",IFERROR(IF(AC683-VLOOKUP($AA683,'箇所別調書及び理由書（翌債）'!$B$24:$E$1024,3,0)=0,"〇","×"),"×"))</f>
        <v/>
      </c>
      <c r="AV683" s="73" t="str">
        <f>IF(AA683="","",IFERROR(IF(AE683-VLOOKUP($AA683,'箇所別調書及び理由書（翌債）'!$B$24:$E$1024,4,0)=0,"〇","×"),"×"))</f>
        <v/>
      </c>
    </row>
    <row r="684" spans="46:48">
      <c r="AT684" s="73" t="str" cm="1">
        <f t="array" ref="AT684">_xlfn.IFS(AA684="","",COUNTIF('箇所別調書及び理由書（翌債）'!B:B,CSV貼り付け!AA684)&gt;0,"〇",COUNTIF('箇所別調書及び理由書（翌債）'!B:B,CSV貼り付け!AA684)=0,"×")</f>
        <v/>
      </c>
      <c r="AU684" s="73" t="str">
        <f>IF(AA684="","",IFERROR(IF(AC684-VLOOKUP($AA684,'箇所別調書及び理由書（翌債）'!$B$24:$E$1024,3,0)=0,"〇","×"),"×"))</f>
        <v/>
      </c>
      <c r="AV684" s="73" t="str">
        <f>IF(AA684="","",IFERROR(IF(AE684-VLOOKUP($AA684,'箇所別調書及び理由書（翌債）'!$B$24:$E$1024,4,0)=0,"〇","×"),"×"))</f>
        <v/>
      </c>
    </row>
    <row r="685" spans="46:48">
      <c r="AT685" s="73" t="str" cm="1">
        <f t="array" ref="AT685">_xlfn.IFS(AA685="","",COUNTIF('箇所別調書及び理由書（翌債）'!B:B,CSV貼り付け!AA685)&gt;0,"〇",COUNTIF('箇所別調書及び理由書（翌債）'!B:B,CSV貼り付け!AA685)=0,"×")</f>
        <v/>
      </c>
      <c r="AU685" s="73" t="str">
        <f>IF(AA685="","",IFERROR(IF(AC685-VLOOKUP($AA685,'箇所別調書及び理由書（翌債）'!$B$24:$E$1024,3,0)=0,"〇","×"),"×"))</f>
        <v/>
      </c>
      <c r="AV685" s="73" t="str">
        <f>IF(AA685="","",IFERROR(IF(AE685-VLOOKUP($AA685,'箇所別調書及び理由書（翌債）'!$B$24:$E$1024,4,0)=0,"〇","×"),"×"))</f>
        <v/>
      </c>
    </row>
    <row r="686" spans="46:48">
      <c r="AT686" s="73" t="str" cm="1">
        <f t="array" ref="AT686">_xlfn.IFS(AA686="","",COUNTIF('箇所別調書及び理由書（翌債）'!B:B,CSV貼り付け!AA686)&gt;0,"〇",COUNTIF('箇所別調書及び理由書（翌債）'!B:B,CSV貼り付け!AA686)=0,"×")</f>
        <v/>
      </c>
      <c r="AU686" s="73" t="str">
        <f>IF(AA686="","",IFERROR(IF(AC686-VLOOKUP($AA686,'箇所別調書及び理由書（翌債）'!$B$24:$E$1024,3,0)=0,"〇","×"),"×"))</f>
        <v/>
      </c>
      <c r="AV686" s="73" t="str">
        <f>IF(AA686="","",IFERROR(IF(AE686-VLOOKUP($AA686,'箇所別調書及び理由書（翌債）'!$B$24:$E$1024,4,0)=0,"〇","×"),"×"))</f>
        <v/>
      </c>
    </row>
    <row r="687" spans="46:48">
      <c r="AT687" s="73" t="str" cm="1">
        <f t="array" ref="AT687">_xlfn.IFS(AA687="","",COUNTIF('箇所別調書及び理由書（翌債）'!B:B,CSV貼り付け!AA687)&gt;0,"〇",COUNTIF('箇所別調書及び理由書（翌債）'!B:B,CSV貼り付け!AA687)=0,"×")</f>
        <v/>
      </c>
      <c r="AU687" s="73" t="str">
        <f>IF(AA687="","",IFERROR(IF(AC687-VLOOKUP($AA687,'箇所別調書及び理由書（翌債）'!$B$24:$E$1024,3,0)=0,"〇","×"),"×"))</f>
        <v/>
      </c>
      <c r="AV687" s="73" t="str">
        <f>IF(AA687="","",IFERROR(IF(AE687-VLOOKUP($AA687,'箇所別調書及び理由書（翌債）'!$B$24:$E$1024,4,0)=0,"〇","×"),"×"))</f>
        <v/>
      </c>
    </row>
    <row r="688" spans="46:48">
      <c r="AT688" s="73" t="str" cm="1">
        <f t="array" ref="AT688">_xlfn.IFS(AA688="","",COUNTIF('箇所別調書及び理由書（翌債）'!B:B,CSV貼り付け!AA688)&gt;0,"〇",COUNTIF('箇所別調書及び理由書（翌債）'!B:B,CSV貼り付け!AA688)=0,"×")</f>
        <v/>
      </c>
      <c r="AU688" s="73" t="str">
        <f>IF(AA688="","",IFERROR(IF(AC688-VLOOKUP($AA688,'箇所別調書及び理由書（翌債）'!$B$24:$E$1024,3,0)=0,"〇","×"),"×"))</f>
        <v/>
      </c>
      <c r="AV688" s="73" t="str">
        <f>IF(AA688="","",IFERROR(IF(AE688-VLOOKUP($AA688,'箇所別調書及び理由書（翌債）'!$B$24:$E$1024,4,0)=0,"〇","×"),"×"))</f>
        <v/>
      </c>
    </row>
    <row r="689" spans="46:48">
      <c r="AT689" s="73" t="str" cm="1">
        <f t="array" ref="AT689">_xlfn.IFS(AA689="","",COUNTIF('箇所別調書及び理由書（翌債）'!B:B,CSV貼り付け!AA689)&gt;0,"〇",COUNTIF('箇所別調書及び理由書（翌債）'!B:B,CSV貼り付け!AA689)=0,"×")</f>
        <v/>
      </c>
      <c r="AU689" s="73" t="str">
        <f>IF(AA689="","",IFERROR(IF(AC689-VLOOKUP($AA689,'箇所別調書及び理由書（翌債）'!$B$24:$E$1024,3,0)=0,"〇","×"),"×"))</f>
        <v/>
      </c>
      <c r="AV689" s="73" t="str">
        <f>IF(AA689="","",IFERROR(IF(AE689-VLOOKUP($AA689,'箇所別調書及び理由書（翌債）'!$B$24:$E$1024,4,0)=0,"〇","×"),"×"))</f>
        <v/>
      </c>
    </row>
    <row r="690" spans="46:48">
      <c r="AT690" s="73" t="str" cm="1">
        <f t="array" ref="AT690">_xlfn.IFS(AA690="","",COUNTIF('箇所別調書及び理由書（翌債）'!B:B,CSV貼り付け!AA690)&gt;0,"〇",COUNTIF('箇所別調書及び理由書（翌債）'!B:B,CSV貼り付け!AA690)=0,"×")</f>
        <v/>
      </c>
      <c r="AU690" s="73" t="str">
        <f>IF(AA690="","",IFERROR(IF(AC690-VLOOKUP($AA690,'箇所別調書及び理由書（翌債）'!$B$24:$E$1024,3,0)=0,"〇","×"),"×"))</f>
        <v/>
      </c>
      <c r="AV690" s="73" t="str">
        <f>IF(AA690="","",IFERROR(IF(AE690-VLOOKUP($AA690,'箇所別調書及び理由書（翌債）'!$B$24:$E$1024,4,0)=0,"〇","×"),"×"))</f>
        <v/>
      </c>
    </row>
    <row r="691" spans="46:48">
      <c r="AT691" s="73" t="str" cm="1">
        <f t="array" ref="AT691">_xlfn.IFS(AA691="","",COUNTIF('箇所別調書及び理由書（翌債）'!B:B,CSV貼り付け!AA691)&gt;0,"〇",COUNTIF('箇所別調書及び理由書（翌債）'!B:B,CSV貼り付け!AA691)=0,"×")</f>
        <v/>
      </c>
      <c r="AU691" s="73" t="str">
        <f>IF(AA691="","",IFERROR(IF(AC691-VLOOKUP($AA691,'箇所別調書及び理由書（翌債）'!$B$24:$E$1024,3,0)=0,"〇","×"),"×"))</f>
        <v/>
      </c>
      <c r="AV691" s="73" t="str">
        <f>IF(AA691="","",IFERROR(IF(AE691-VLOOKUP($AA691,'箇所別調書及び理由書（翌債）'!$B$24:$E$1024,4,0)=0,"〇","×"),"×"))</f>
        <v/>
      </c>
    </row>
    <row r="692" spans="46:48">
      <c r="AT692" s="73" t="str" cm="1">
        <f t="array" ref="AT692">_xlfn.IFS(AA692="","",COUNTIF('箇所別調書及び理由書（翌債）'!B:B,CSV貼り付け!AA692)&gt;0,"〇",COUNTIF('箇所別調書及び理由書（翌債）'!B:B,CSV貼り付け!AA692)=0,"×")</f>
        <v/>
      </c>
      <c r="AU692" s="73" t="str">
        <f>IF(AA692="","",IFERROR(IF(AC692-VLOOKUP($AA692,'箇所別調書及び理由書（翌債）'!$B$24:$E$1024,3,0)=0,"〇","×"),"×"))</f>
        <v/>
      </c>
      <c r="AV692" s="73" t="str">
        <f>IF(AA692="","",IFERROR(IF(AE692-VLOOKUP($AA692,'箇所別調書及び理由書（翌債）'!$B$24:$E$1024,4,0)=0,"〇","×"),"×"))</f>
        <v/>
      </c>
    </row>
    <row r="693" spans="46:48">
      <c r="AT693" s="73" t="str" cm="1">
        <f t="array" ref="AT693">_xlfn.IFS(AA693="","",COUNTIF('箇所別調書及び理由書（翌債）'!B:B,CSV貼り付け!AA693)&gt;0,"〇",COUNTIF('箇所別調書及び理由書（翌債）'!B:B,CSV貼り付け!AA693)=0,"×")</f>
        <v/>
      </c>
      <c r="AU693" s="73" t="str">
        <f>IF(AA693="","",IFERROR(IF(AC693-VLOOKUP($AA693,'箇所別調書及び理由書（翌債）'!$B$24:$E$1024,3,0)=0,"〇","×"),"×"))</f>
        <v/>
      </c>
      <c r="AV693" s="73" t="str">
        <f>IF(AA693="","",IFERROR(IF(AE693-VLOOKUP($AA693,'箇所別調書及び理由書（翌債）'!$B$24:$E$1024,4,0)=0,"〇","×"),"×"))</f>
        <v/>
      </c>
    </row>
    <row r="694" spans="46:48">
      <c r="AT694" s="73" t="str" cm="1">
        <f t="array" ref="AT694">_xlfn.IFS(AA694="","",COUNTIF('箇所別調書及び理由書（翌債）'!B:B,CSV貼り付け!AA694)&gt;0,"〇",COUNTIF('箇所別調書及び理由書（翌債）'!B:B,CSV貼り付け!AA694)=0,"×")</f>
        <v/>
      </c>
      <c r="AU694" s="73" t="str">
        <f>IF(AA694="","",IFERROR(IF(AC694-VLOOKUP($AA694,'箇所別調書及び理由書（翌債）'!$B$24:$E$1024,3,0)=0,"〇","×"),"×"))</f>
        <v/>
      </c>
      <c r="AV694" s="73" t="str">
        <f>IF(AA694="","",IFERROR(IF(AE694-VLOOKUP($AA694,'箇所別調書及び理由書（翌債）'!$B$24:$E$1024,4,0)=0,"〇","×"),"×"))</f>
        <v/>
      </c>
    </row>
    <row r="695" spans="46:48">
      <c r="AT695" s="73" t="str" cm="1">
        <f t="array" ref="AT695">_xlfn.IFS(AA695="","",COUNTIF('箇所別調書及び理由書（翌債）'!B:B,CSV貼り付け!AA695)&gt;0,"〇",COUNTIF('箇所別調書及び理由書（翌債）'!B:B,CSV貼り付け!AA695)=0,"×")</f>
        <v/>
      </c>
      <c r="AU695" s="73" t="str">
        <f>IF(AA695="","",IFERROR(IF(AC695-VLOOKUP($AA695,'箇所別調書及び理由書（翌債）'!$B$24:$E$1024,3,0)=0,"〇","×"),"×"))</f>
        <v/>
      </c>
      <c r="AV695" s="73" t="str">
        <f>IF(AA695="","",IFERROR(IF(AE695-VLOOKUP($AA695,'箇所別調書及び理由書（翌債）'!$B$24:$E$1024,4,0)=0,"〇","×"),"×"))</f>
        <v/>
      </c>
    </row>
    <row r="696" spans="46:48">
      <c r="AT696" s="73" t="str" cm="1">
        <f t="array" ref="AT696">_xlfn.IFS(AA696="","",COUNTIF('箇所別調書及び理由書（翌債）'!B:B,CSV貼り付け!AA696)&gt;0,"〇",COUNTIF('箇所別調書及び理由書（翌債）'!B:B,CSV貼り付け!AA696)=0,"×")</f>
        <v/>
      </c>
      <c r="AU696" s="73" t="str">
        <f>IF(AA696="","",IFERROR(IF(AC696-VLOOKUP($AA696,'箇所別調書及び理由書（翌債）'!$B$24:$E$1024,3,0)=0,"〇","×"),"×"))</f>
        <v/>
      </c>
      <c r="AV696" s="73" t="str">
        <f>IF(AA696="","",IFERROR(IF(AE696-VLOOKUP($AA696,'箇所別調書及び理由書（翌債）'!$B$24:$E$1024,4,0)=0,"〇","×"),"×"))</f>
        <v/>
      </c>
    </row>
    <row r="697" spans="46:48">
      <c r="AT697" s="73" t="str" cm="1">
        <f t="array" ref="AT697">_xlfn.IFS(AA697="","",COUNTIF('箇所別調書及び理由書（翌債）'!B:B,CSV貼り付け!AA697)&gt;0,"〇",COUNTIF('箇所別調書及び理由書（翌債）'!B:B,CSV貼り付け!AA697)=0,"×")</f>
        <v/>
      </c>
      <c r="AU697" s="73" t="str">
        <f>IF(AA697="","",IFERROR(IF(AC697-VLOOKUP($AA697,'箇所別調書及び理由書（翌債）'!$B$24:$E$1024,3,0)=0,"〇","×"),"×"))</f>
        <v/>
      </c>
      <c r="AV697" s="73" t="str">
        <f>IF(AA697="","",IFERROR(IF(AE697-VLOOKUP($AA697,'箇所別調書及び理由書（翌債）'!$B$24:$E$1024,4,0)=0,"〇","×"),"×"))</f>
        <v/>
      </c>
    </row>
    <row r="698" spans="46:48">
      <c r="AT698" s="73" t="str" cm="1">
        <f t="array" ref="AT698">_xlfn.IFS(AA698="","",COUNTIF('箇所別調書及び理由書（翌債）'!B:B,CSV貼り付け!AA698)&gt;0,"〇",COUNTIF('箇所別調書及び理由書（翌債）'!B:B,CSV貼り付け!AA698)=0,"×")</f>
        <v/>
      </c>
      <c r="AU698" s="73" t="str">
        <f>IF(AA698="","",IFERROR(IF(AC698-VLOOKUP($AA698,'箇所別調書及び理由書（翌債）'!$B$24:$E$1024,3,0)=0,"〇","×"),"×"))</f>
        <v/>
      </c>
      <c r="AV698" s="73" t="str">
        <f>IF(AA698="","",IFERROR(IF(AE698-VLOOKUP($AA698,'箇所別調書及び理由書（翌債）'!$B$24:$E$1024,4,0)=0,"〇","×"),"×"))</f>
        <v/>
      </c>
    </row>
    <row r="699" spans="46:48">
      <c r="AT699" s="73" t="str" cm="1">
        <f t="array" ref="AT699">_xlfn.IFS(AA699="","",COUNTIF('箇所別調書及び理由書（翌債）'!B:B,CSV貼り付け!AA699)&gt;0,"〇",COUNTIF('箇所別調書及び理由書（翌債）'!B:B,CSV貼り付け!AA699)=0,"×")</f>
        <v/>
      </c>
      <c r="AU699" s="73" t="str">
        <f>IF(AA699="","",IFERROR(IF(AC699-VLOOKUP($AA699,'箇所別調書及び理由書（翌債）'!$B$24:$E$1024,3,0)=0,"〇","×"),"×"))</f>
        <v/>
      </c>
      <c r="AV699" s="73" t="str">
        <f>IF(AA699="","",IFERROR(IF(AE699-VLOOKUP($AA699,'箇所別調書及び理由書（翌債）'!$B$24:$E$1024,4,0)=0,"〇","×"),"×"))</f>
        <v/>
      </c>
    </row>
    <row r="700" spans="46:48">
      <c r="AT700" s="73" t="str" cm="1">
        <f t="array" ref="AT700">_xlfn.IFS(AA700="","",COUNTIF('箇所別調書及び理由書（翌債）'!B:B,CSV貼り付け!AA700)&gt;0,"〇",COUNTIF('箇所別調書及び理由書（翌債）'!B:B,CSV貼り付け!AA700)=0,"×")</f>
        <v/>
      </c>
      <c r="AU700" s="73" t="str">
        <f>IF(AA700="","",IFERROR(IF(AC700-VLOOKUP($AA700,'箇所別調書及び理由書（翌債）'!$B$24:$E$1024,3,0)=0,"〇","×"),"×"))</f>
        <v/>
      </c>
      <c r="AV700" s="73" t="str">
        <f>IF(AA700="","",IFERROR(IF(AE700-VLOOKUP($AA700,'箇所別調書及び理由書（翌債）'!$B$24:$E$1024,4,0)=0,"〇","×"),"×"))</f>
        <v/>
      </c>
    </row>
    <row r="701" spans="46:48">
      <c r="AT701" s="73" t="str" cm="1">
        <f t="array" ref="AT701">_xlfn.IFS(AA701="","",COUNTIF('箇所別調書及び理由書（翌債）'!B:B,CSV貼り付け!AA701)&gt;0,"〇",COUNTIF('箇所別調書及び理由書（翌債）'!B:B,CSV貼り付け!AA701)=0,"×")</f>
        <v/>
      </c>
      <c r="AU701" s="73" t="str">
        <f>IF(AA701="","",IFERROR(IF(AC701-VLOOKUP($AA701,'箇所別調書及び理由書（翌債）'!$B$24:$E$1024,3,0)=0,"〇","×"),"×"))</f>
        <v/>
      </c>
      <c r="AV701" s="73" t="str">
        <f>IF(AA701="","",IFERROR(IF(AE701-VLOOKUP($AA701,'箇所別調書及び理由書（翌債）'!$B$24:$E$1024,4,0)=0,"〇","×"),"×"))</f>
        <v/>
      </c>
    </row>
    <row r="702" spans="46:48">
      <c r="AT702" s="73" t="str" cm="1">
        <f t="array" ref="AT702">_xlfn.IFS(AA702="","",COUNTIF('箇所別調書及び理由書（翌債）'!B:B,CSV貼り付け!AA702)&gt;0,"〇",COUNTIF('箇所別調書及び理由書（翌債）'!B:B,CSV貼り付け!AA702)=0,"×")</f>
        <v/>
      </c>
      <c r="AU702" s="73" t="str">
        <f>IF(AA702="","",IFERROR(IF(AC702-VLOOKUP($AA702,'箇所別調書及び理由書（翌債）'!$B$24:$E$1024,3,0)=0,"〇","×"),"×"))</f>
        <v/>
      </c>
      <c r="AV702" s="73" t="str">
        <f>IF(AA702="","",IFERROR(IF(AE702-VLOOKUP($AA702,'箇所別調書及び理由書（翌債）'!$B$24:$E$1024,4,0)=0,"〇","×"),"×"))</f>
        <v/>
      </c>
    </row>
    <row r="703" spans="46:48">
      <c r="AT703" s="73" t="str" cm="1">
        <f t="array" ref="AT703">_xlfn.IFS(AA703="","",COUNTIF('箇所別調書及び理由書（翌債）'!B:B,CSV貼り付け!AA703)&gt;0,"〇",COUNTIF('箇所別調書及び理由書（翌債）'!B:B,CSV貼り付け!AA703)=0,"×")</f>
        <v/>
      </c>
      <c r="AU703" s="73" t="str">
        <f>IF(AA703="","",IFERROR(IF(AC703-VLOOKUP($AA703,'箇所別調書及び理由書（翌債）'!$B$24:$E$1024,3,0)=0,"〇","×"),"×"))</f>
        <v/>
      </c>
      <c r="AV703" s="73" t="str">
        <f>IF(AA703="","",IFERROR(IF(AE703-VLOOKUP($AA703,'箇所別調書及び理由書（翌債）'!$B$24:$E$1024,4,0)=0,"〇","×"),"×"))</f>
        <v/>
      </c>
    </row>
    <row r="704" spans="46:48">
      <c r="AT704" s="73" t="str" cm="1">
        <f t="array" ref="AT704">_xlfn.IFS(AA704="","",COUNTIF('箇所別調書及び理由書（翌債）'!B:B,CSV貼り付け!AA704)&gt;0,"〇",COUNTIF('箇所別調書及び理由書（翌債）'!B:B,CSV貼り付け!AA704)=0,"×")</f>
        <v/>
      </c>
      <c r="AU704" s="73" t="str">
        <f>IF(AA704="","",IFERROR(IF(AC704-VLOOKUP($AA704,'箇所別調書及び理由書（翌債）'!$B$24:$E$1024,3,0)=0,"〇","×"),"×"))</f>
        <v/>
      </c>
      <c r="AV704" s="73" t="str">
        <f>IF(AA704="","",IFERROR(IF(AE704-VLOOKUP($AA704,'箇所別調書及び理由書（翌債）'!$B$24:$E$1024,4,0)=0,"〇","×"),"×"))</f>
        <v/>
      </c>
    </row>
    <row r="705" spans="46:48">
      <c r="AT705" s="73" t="str" cm="1">
        <f t="array" ref="AT705">_xlfn.IFS(AA705="","",COUNTIF('箇所別調書及び理由書（翌債）'!B:B,CSV貼り付け!AA705)&gt;0,"〇",COUNTIF('箇所別調書及び理由書（翌債）'!B:B,CSV貼り付け!AA705)=0,"×")</f>
        <v/>
      </c>
      <c r="AU705" s="73" t="str">
        <f>IF(AA705="","",IFERROR(IF(AC705-VLOOKUP($AA705,'箇所別調書及び理由書（翌債）'!$B$24:$E$1024,3,0)=0,"〇","×"),"×"))</f>
        <v/>
      </c>
      <c r="AV705" s="73" t="str">
        <f>IF(AA705="","",IFERROR(IF(AE705-VLOOKUP($AA705,'箇所別調書及び理由書（翌債）'!$B$24:$E$1024,4,0)=0,"〇","×"),"×"))</f>
        <v/>
      </c>
    </row>
    <row r="706" spans="46:48">
      <c r="AT706" s="73" t="str" cm="1">
        <f t="array" ref="AT706">_xlfn.IFS(AA706="","",COUNTIF('箇所別調書及び理由書（翌債）'!B:B,CSV貼り付け!AA706)&gt;0,"〇",COUNTIF('箇所別調書及び理由書（翌債）'!B:B,CSV貼り付け!AA706)=0,"×")</f>
        <v/>
      </c>
      <c r="AU706" s="73" t="str">
        <f>IF(AA706="","",IFERROR(IF(AC706-VLOOKUP($AA706,'箇所別調書及び理由書（翌債）'!$B$24:$E$1024,3,0)=0,"〇","×"),"×"))</f>
        <v/>
      </c>
      <c r="AV706" s="73" t="str">
        <f>IF(AA706="","",IFERROR(IF(AE706-VLOOKUP($AA706,'箇所別調書及び理由書（翌債）'!$B$24:$E$1024,4,0)=0,"〇","×"),"×"))</f>
        <v/>
      </c>
    </row>
    <row r="707" spans="46:48">
      <c r="AT707" s="73" t="str" cm="1">
        <f t="array" ref="AT707">_xlfn.IFS(AA707="","",COUNTIF('箇所別調書及び理由書（翌債）'!B:B,CSV貼り付け!AA707)&gt;0,"〇",COUNTIF('箇所別調書及び理由書（翌債）'!B:B,CSV貼り付け!AA707)=0,"×")</f>
        <v/>
      </c>
      <c r="AU707" s="73" t="str">
        <f>IF(AA707="","",IFERROR(IF(AC707-VLOOKUP($AA707,'箇所別調書及び理由書（翌債）'!$B$24:$E$1024,3,0)=0,"〇","×"),"×"))</f>
        <v/>
      </c>
      <c r="AV707" s="73" t="str">
        <f>IF(AA707="","",IFERROR(IF(AE707-VLOOKUP($AA707,'箇所別調書及び理由書（翌債）'!$B$24:$E$1024,4,0)=0,"〇","×"),"×"))</f>
        <v/>
      </c>
    </row>
    <row r="708" spans="46:48">
      <c r="AT708" s="73" t="str" cm="1">
        <f t="array" ref="AT708">_xlfn.IFS(AA708="","",COUNTIF('箇所別調書及び理由書（翌債）'!B:B,CSV貼り付け!AA708)&gt;0,"〇",COUNTIF('箇所別調書及び理由書（翌債）'!B:B,CSV貼り付け!AA708)=0,"×")</f>
        <v/>
      </c>
      <c r="AU708" s="73" t="str">
        <f>IF(AA708="","",IFERROR(IF(AC708-VLOOKUP($AA708,'箇所別調書及び理由書（翌債）'!$B$24:$E$1024,3,0)=0,"〇","×"),"×"))</f>
        <v/>
      </c>
      <c r="AV708" s="73" t="str">
        <f>IF(AA708="","",IFERROR(IF(AE708-VLOOKUP($AA708,'箇所別調書及び理由書（翌債）'!$B$24:$E$1024,4,0)=0,"〇","×"),"×"))</f>
        <v/>
      </c>
    </row>
    <row r="709" spans="46:48">
      <c r="AT709" s="73" t="str" cm="1">
        <f t="array" ref="AT709">_xlfn.IFS(AA709="","",COUNTIF('箇所別調書及び理由書（翌債）'!B:B,CSV貼り付け!AA709)&gt;0,"〇",COUNTIF('箇所別調書及び理由書（翌債）'!B:B,CSV貼り付け!AA709)=0,"×")</f>
        <v/>
      </c>
      <c r="AU709" s="73" t="str">
        <f>IF(AA709="","",IFERROR(IF(AC709-VLOOKUP($AA709,'箇所別調書及び理由書（翌債）'!$B$24:$E$1024,3,0)=0,"〇","×"),"×"))</f>
        <v/>
      </c>
      <c r="AV709" s="73" t="str">
        <f>IF(AA709="","",IFERROR(IF(AE709-VLOOKUP($AA709,'箇所別調書及び理由書（翌債）'!$B$24:$E$1024,4,0)=0,"〇","×"),"×"))</f>
        <v/>
      </c>
    </row>
    <row r="710" spans="46:48">
      <c r="AT710" s="73" t="str" cm="1">
        <f t="array" ref="AT710">_xlfn.IFS(AA710="","",COUNTIF('箇所別調書及び理由書（翌債）'!B:B,CSV貼り付け!AA710)&gt;0,"〇",COUNTIF('箇所別調書及び理由書（翌債）'!B:B,CSV貼り付け!AA710)=0,"×")</f>
        <v/>
      </c>
      <c r="AU710" s="73" t="str">
        <f>IF(AA710="","",IFERROR(IF(AC710-VLOOKUP($AA710,'箇所別調書及び理由書（翌債）'!$B$24:$E$1024,3,0)=0,"〇","×"),"×"))</f>
        <v/>
      </c>
      <c r="AV710" s="73" t="str">
        <f>IF(AA710="","",IFERROR(IF(AE710-VLOOKUP($AA710,'箇所別調書及び理由書（翌債）'!$B$24:$E$1024,4,0)=0,"〇","×"),"×"))</f>
        <v/>
      </c>
    </row>
    <row r="711" spans="46:48">
      <c r="AT711" s="73" t="str" cm="1">
        <f t="array" ref="AT711">_xlfn.IFS(AA711="","",COUNTIF('箇所別調書及び理由書（翌債）'!B:B,CSV貼り付け!AA711)&gt;0,"〇",COUNTIF('箇所別調書及び理由書（翌債）'!B:B,CSV貼り付け!AA711)=0,"×")</f>
        <v/>
      </c>
      <c r="AU711" s="73" t="str">
        <f>IF(AA711="","",IFERROR(IF(AC711-VLOOKUP($AA711,'箇所別調書及び理由書（翌債）'!$B$24:$E$1024,3,0)=0,"〇","×"),"×"))</f>
        <v/>
      </c>
      <c r="AV711" s="73" t="str">
        <f>IF(AA711="","",IFERROR(IF(AE711-VLOOKUP($AA711,'箇所別調書及び理由書（翌債）'!$B$24:$E$1024,4,0)=0,"〇","×"),"×"))</f>
        <v/>
      </c>
    </row>
    <row r="712" spans="46:48">
      <c r="AT712" s="73" t="str" cm="1">
        <f t="array" ref="AT712">_xlfn.IFS(AA712="","",COUNTIF('箇所別調書及び理由書（翌債）'!B:B,CSV貼り付け!AA712)&gt;0,"〇",COUNTIF('箇所別調書及び理由書（翌債）'!B:B,CSV貼り付け!AA712)=0,"×")</f>
        <v/>
      </c>
      <c r="AU712" s="73" t="str">
        <f>IF(AA712="","",IFERROR(IF(AC712-VLOOKUP($AA712,'箇所別調書及び理由書（翌債）'!$B$24:$E$1024,3,0)=0,"〇","×"),"×"))</f>
        <v/>
      </c>
      <c r="AV712" s="73" t="str">
        <f>IF(AA712="","",IFERROR(IF(AE712-VLOOKUP($AA712,'箇所別調書及び理由書（翌債）'!$B$24:$E$1024,4,0)=0,"〇","×"),"×"))</f>
        <v/>
      </c>
    </row>
    <row r="713" spans="46:48">
      <c r="AT713" s="73" t="str" cm="1">
        <f t="array" ref="AT713">_xlfn.IFS(AA713="","",COUNTIF('箇所別調書及び理由書（翌債）'!B:B,CSV貼り付け!AA713)&gt;0,"〇",COUNTIF('箇所別調書及び理由書（翌債）'!B:B,CSV貼り付け!AA713)=0,"×")</f>
        <v/>
      </c>
      <c r="AU713" s="73" t="str">
        <f>IF(AA713="","",IFERROR(IF(AC713-VLOOKUP($AA713,'箇所別調書及び理由書（翌債）'!$B$24:$E$1024,3,0)=0,"〇","×"),"×"))</f>
        <v/>
      </c>
      <c r="AV713" s="73" t="str">
        <f>IF(AA713="","",IFERROR(IF(AE713-VLOOKUP($AA713,'箇所別調書及び理由書（翌債）'!$B$24:$E$1024,4,0)=0,"〇","×"),"×"))</f>
        <v/>
      </c>
    </row>
    <row r="714" spans="46:48">
      <c r="AT714" s="73" t="str" cm="1">
        <f t="array" ref="AT714">_xlfn.IFS(AA714="","",COUNTIF('箇所別調書及び理由書（翌債）'!B:B,CSV貼り付け!AA714)&gt;0,"〇",COUNTIF('箇所別調書及び理由書（翌債）'!B:B,CSV貼り付け!AA714)=0,"×")</f>
        <v/>
      </c>
      <c r="AU714" s="73" t="str">
        <f>IF(AA714="","",IFERROR(IF(AC714-VLOOKUP($AA714,'箇所別調書及び理由書（翌債）'!$B$24:$E$1024,3,0)=0,"〇","×"),"×"))</f>
        <v/>
      </c>
      <c r="AV714" s="73" t="str">
        <f>IF(AA714="","",IFERROR(IF(AE714-VLOOKUP($AA714,'箇所別調書及び理由書（翌債）'!$B$24:$E$1024,4,0)=0,"〇","×"),"×"))</f>
        <v/>
      </c>
    </row>
    <row r="715" spans="46:48">
      <c r="AT715" s="73" t="str" cm="1">
        <f t="array" ref="AT715">_xlfn.IFS(AA715="","",COUNTIF('箇所別調書及び理由書（翌債）'!B:B,CSV貼り付け!AA715)&gt;0,"〇",COUNTIF('箇所別調書及び理由書（翌債）'!B:B,CSV貼り付け!AA715)=0,"×")</f>
        <v/>
      </c>
      <c r="AU715" s="73" t="str">
        <f>IF(AA715="","",IFERROR(IF(AC715-VLOOKUP($AA715,'箇所別調書及び理由書（翌債）'!$B$24:$E$1024,3,0)=0,"〇","×"),"×"))</f>
        <v/>
      </c>
      <c r="AV715" s="73" t="str">
        <f>IF(AA715="","",IFERROR(IF(AE715-VLOOKUP($AA715,'箇所別調書及び理由書（翌債）'!$B$24:$E$1024,4,0)=0,"〇","×"),"×"))</f>
        <v/>
      </c>
    </row>
    <row r="716" spans="46:48">
      <c r="AT716" s="73" t="str" cm="1">
        <f t="array" ref="AT716">_xlfn.IFS(AA716="","",COUNTIF('箇所別調書及び理由書（翌債）'!B:B,CSV貼り付け!AA716)&gt;0,"〇",COUNTIF('箇所別調書及び理由書（翌債）'!B:B,CSV貼り付け!AA716)=0,"×")</f>
        <v/>
      </c>
      <c r="AU716" s="73" t="str">
        <f>IF(AA716="","",IFERROR(IF(AC716-VLOOKUP($AA716,'箇所別調書及び理由書（翌債）'!$B$24:$E$1024,3,0)=0,"〇","×"),"×"))</f>
        <v/>
      </c>
      <c r="AV716" s="73" t="str">
        <f>IF(AA716="","",IFERROR(IF(AE716-VLOOKUP($AA716,'箇所別調書及び理由書（翌債）'!$B$24:$E$1024,4,0)=0,"〇","×"),"×"))</f>
        <v/>
      </c>
    </row>
    <row r="717" spans="46:48">
      <c r="AT717" s="73" t="str" cm="1">
        <f t="array" ref="AT717">_xlfn.IFS(AA717="","",COUNTIF('箇所別調書及び理由書（翌債）'!B:B,CSV貼り付け!AA717)&gt;0,"〇",COUNTIF('箇所別調書及び理由書（翌債）'!B:B,CSV貼り付け!AA717)=0,"×")</f>
        <v/>
      </c>
      <c r="AU717" s="73" t="str">
        <f>IF(AA717="","",IFERROR(IF(AC717-VLOOKUP($AA717,'箇所別調書及び理由書（翌債）'!$B$24:$E$1024,3,0)=0,"〇","×"),"×"))</f>
        <v/>
      </c>
      <c r="AV717" s="73" t="str">
        <f>IF(AA717="","",IFERROR(IF(AE717-VLOOKUP($AA717,'箇所別調書及び理由書（翌債）'!$B$24:$E$1024,4,0)=0,"〇","×"),"×"))</f>
        <v/>
      </c>
    </row>
    <row r="718" spans="46:48">
      <c r="AT718" s="73" t="str" cm="1">
        <f t="array" ref="AT718">_xlfn.IFS(AA718="","",COUNTIF('箇所別調書及び理由書（翌債）'!B:B,CSV貼り付け!AA718)&gt;0,"〇",COUNTIF('箇所別調書及び理由書（翌債）'!B:B,CSV貼り付け!AA718)=0,"×")</f>
        <v/>
      </c>
      <c r="AU718" s="73" t="str">
        <f>IF(AA718="","",IFERROR(IF(AC718-VLOOKUP($AA718,'箇所別調書及び理由書（翌債）'!$B$24:$E$1024,3,0)=0,"〇","×"),"×"))</f>
        <v/>
      </c>
      <c r="AV718" s="73" t="str">
        <f>IF(AA718="","",IFERROR(IF(AE718-VLOOKUP($AA718,'箇所別調書及び理由書（翌債）'!$B$24:$E$1024,4,0)=0,"〇","×"),"×"))</f>
        <v/>
      </c>
    </row>
    <row r="719" spans="46:48">
      <c r="AT719" s="73" t="str" cm="1">
        <f t="array" ref="AT719">_xlfn.IFS(AA719="","",COUNTIF('箇所別調書及び理由書（翌債）'!B:B,CSV貼り付け!AA719)&gt;0,"〇",COUNTIF('箇所別調書及び理由書（翌債）'!B:B,CSV貼り付け!AA719)=0,"×")</f>
        <v/>
      </c>
      <c r="AU719" s="73" t="str">
        <f>IF(AA719="","",IFERROR(IF(AC719-VLOOKUP($AA719,'箇所別調書及び理由書（翌債）'!$B$24:$E$1024,3,0)=0,"〇","×"),"×"))</f>
        <v/>
      </c>
      <c r="AV719" s="73" t="str">
        <f>IF(AA719="","",IFERROR(IF(AE719-VLOOKUP($AA719,'箇所別調書及び理由書（翌債）'!$B$24:$E$1024,4,0)=0,"〇","×"),"×"))</f>
        <v/>
      </c>
    </row>
    <row r="720" spans="46:48">
      <c r="AT720" s="73" t="str" cm="1">
        <f t="array" ref="AT720">_xlfn.IFS(AA720="","",COUNTIF('箇所別調書及び理由書（翌債）'!B:B,CSV貼り付け!AA720)&gt;0,"〇",COUNTIF('箇所別調書及び理由書（翌債）'!B:B,CSV貼り付け!AA720)=0,"×")</f>
        <v/>
      </c>
      <c r="AU720" s="73" t="str">
        <f>IF(AA720="","",IFERROR(IF(AC720-VLOOKUP($AA720,'箇所別調書及び理由書（翌債）'!$B$24:$E$1024,3,0)=0,"〇","×"),"×"))</f>
        <v/>
      </c>
      <c r="AV720" s="73" t="str">
        <f>IF(AA720="","",IFERROR(IF(AE720-VLOOKUP($AA720,'箇所別調書及び理由書（翌債）'!$B$24:$E$1024,4,0)=0,"〇","×"),"×"))</f>
        <v/>
      </c>
    </row>
    <row r="721" spans="46:48">
      <c r="AT721" s="73" t="str" cm="1">
        <f t="array" ref="AT721">_xlfn.IFS(AA721="","",COUNTIF('箇所別調書及び理由書（翌債）'!B:B,CSV貼り付け!AA721)&gt;0,"〇",COUNTIF('箇所別調書及び理由書（翌債）'!B:B,CSV貼り付け!AA721)=0,"×")</f>
        <v/>
      </c>
      <c r="AU721" s="73" t="str">
        <f>IF(AA721="","",IFERROR(IF(AC721-VLOOKUP($AA721,'箇所別調書及び理由書（翌債）'!$B$24:$E$1024,3,0)=0,"〇","×"),"×"))</f>
        <v/>
      </c>
      <c r="AV721" s="73" t="str">
        <f>IF(AA721="","",IFERROR(IF(AE721-VLOOKUP($AA721,'箇所別調書及び理由書（翌債）'!$B$24:$E$1024,4,0)=0,"〇","×"),"×"))</f>
        <v/>
      </c>
    </row>
    <row r="722" spans="46:48">
      <c r="AT722" s="73" t="str" cm="1">
        <f t="array" ref="AT722">_xlfn.IFS(AA722="","",COUNTIF('箇所別調書及び理由書（翌債）'!B:B,CSV貼り付け!AA722)&gt;0,"〇",COUNTIF('箇所別調書及び理由書（翌債）'!B:B,CSV貼り付け!AA722)=0,"×")</f>
        <v/>
      </c>
      <c r="AU722" s="73" t="str">
        <f>IF(AA722="","",IFERROR(IF(AC722-VLOOKUP($AA722,'箇所別調書及び理由書（翌債）'!$B$24:$E$1024,3,0)=0,"〇","×"),"×"))</f>
        <v/>
      </c>
      <c r="AV722" s="73" t="str">
        <f>IF(AA722="","",IFERROR(IF(AE722-VLOOKUP($AA722,'箇所別調書及び理由書（翌債）'!$B$24:$E$1024,4,0)=0,"〇","×"),"×"))</f>
        <v/>
      </c>
    </row>
    <row r="723" spans="46:48">
      <c r="AT723" s="73" t="str" cm="1">
        <f t="array" ref="AT723">_xlfn.IFS(AA723="","",COUNTIF('箇所別調書及び理由書（翌債）'!B:B,CSV貼り付け!AA723)&gt;0,"〇",COUNTIF('箇所別調書及び理由書（翌債）'!B:B,CSV貼り付け!AA723)=0,"×")</f>
        <v/>
      </c>
      <c r="AU723" s="73" t="str">
        <f>IF(AA723="","",IFERROR(IF(AC723-VLOOKUP($AA723,'箇所別調書及び理由書（翌債）'!$B$24:$E$1024,3,0)=0,"〇","×"),"×"))</f>
        <v/>
      </c>
      <c r="AV723" s="73" t="str">
        <f>IF(AA723="","",IFERROR(IF(AE723-VLOOKUP($AA723,'箇所別調書及び理由書（翌債）'!$B$24:$E$1024,4,0)=0,"〇","×"),"×"))</f>
        <v/>
      </c>
    </row>
    <row r="724" spans="46:48">
      <c r="AT724" s="73" t="str" cm="1">
        <f t="array" ref="AT724">_xlfn.IFS(AA724="","",COUNTIF('箇所別調書及び理由書（翌債）'!B:B,CSV貼り付け!AA724)&gt;0,"〇",COUNTIF('箇所別調書及び理由書（翌債）'!B:B,CSV貼り付け!AA724)=0,"×")</f>
        <v/>
      </c>
      <c r="AU724" s="73" t="str">
        <f>IF(AA724="","",IFERROR(IF(AC724-VLOOKUP($AA724,'箇所別調書及び理由書（翌債）'!$B$24:$E$1024,3,0)=0,"〇","×"),"×"))</f>
        <v/>
      </c>
      <c r="AV724" s="73" t="str">
        <f>IF(AA724="","",IFERROR(IF(AE724-VLOOKUP($AA724,'箇所別調書及び理由書（翌債）'!$B$24:$E$1024,4,0)=0,"〇","×"),"×"))</f>
        <v/>
      </c>
    </row>
    <row r="725" spans="46:48">
      <c r="AT725" s="73" t="str" cm="1">
        <f t="array" ref="AT725">_xlfn.IFS(AA725="","",COUNTIF('箇所別調書及び理由書（翌債）'!B:B,CSV貼り付け!AA725)&gt;0,"〇",COUNTIF('箇所別調書及び理由書（翌債）'!B:B,CSV貼り付け!AA725)=0,"×")</f>
        <v/>
      </c>
      <c r="AU725" s="73" t="str">
        <f>IF(AA725="","",IFERROR(IF(AC725-VLOOKUP($AA725,'箇所別調書及び理由書（翌債）'!$B$24:$E$1024,3,0)=0,"〇","×"),"×"))</f>
        <v/>
      </c>
      <c r="AV725" s="73" t="str">
        <f>IF(AA725="","",IFERROR(IF(AE725-VLOOKUP($AA725,'箇所別調書及び理由書（翌債）'!$B$24:$E$1024,4,0)=0,"〇","×"),"×"))</f>
        <v/>
      </c>
    </row>
    <row r="726" spans="46:48">
      <c r="AT726" s="73" t="str" cm="1">
        <f t="array" ref="AT726">_xlfn.IFS(AA726="","",COUNTIF('箇所別調書及び理由書（翌債）'!B:B,CSV貼り付け!AA726)&gt;0,"〇",COUNTIF('箇所別調書及び理由書（翌債）'!B:B,CSV貼り付け!AA726)=0,"×")</f>
        <v/>
      </c>
      <c r="AU726" s="73" t="str">
        <f>IF(AA726="","",IFERROR(IF(AC726-VLOOKUP($AA726,'箇所別調書及び理由書（翌債）'!$B$24:$E$1024,3,0)=0,"〇","×"),"×"))</f>
        <v/>
      </c>
      <c r="AV726" s="73" t="str">
        <f>IF(AA726="","",IFERROR(IF(AE726-VLOOKUP($AA726,'箇所別調書及び理由書（翌債）'!$B$24:$E$1024,4,0)=0,"〇","×"),"×"))</f>
        <v/>
      </c>
    </row>
    <row r="727" spans="46:48">
      <c r="AT727" s="73" t="str" cm="1">
        <f t="array" ref="AT727">_xlfn.IFS(AA727="","",COUNTIF('箇所別調書及び理由書（翌債）'!B:B,CSV貼り付け!AA727)&gt;0,"〇",COUNTIF('箇所別調書及び理由書（翌債）'!B:B,CSV貼り付け!AA727)=0,"×")</f>
        <v/>
      </c>
      <c r="AU727" s="73" t="str">
        <f>IF(AA727="","",IFERROR(IF(AC727-VLOOKUP($AA727,'箇所別調書及び理由書（翌債）'!$B$24:$E$1024,3,0)=0,"〇","×"),"×"))</f>
        <v/>
      </c>
      <c r="AV727" s="73" t="str">
        <f>IF(AA727="","",IFERROR(IF(AE727-VLOOKUP($AA727,'箇所別調書及び理由書（翌債）'!$B$24:$E$1024,4,0)=0,"〇","×"),"×"))</f>
        <v/>
      </c>
    </row>
    <row r="728" spans="46:48">
      <c r="AT728" s="73" t="str" cm="1">
        <f t="array" ref="AT728">_xlfn.IFS(AA728="","",COUNTIF('箇所別調書及び理由書（翌債）'!B:B,CSV貼り付け!AA728)&gt;0,"〇",COUNTIF('箇所別調書及び理由書（翌債）'!B:B,CSV貼り付け!AA728)=0,"×")</f>
        <v/>
      </c>
      <c r="AU728" s="73" t="str">
        <f>IF(AA728="","",IFERROR(IF(AC728-VLOOKUP($AA728,'箇所別調書及び理由書（翌債）'!$B$24:$E$1024,3,0)=0,"〇","×"),"×"))</f>
        <v/>
      </c>
      <c r="AV728" s="73" t="str">
        <f>IF(AA728="","",IFERROR(IF(AE728-VLOOKUP($AA728,'箇所別調書及び理由書（翌債）'!$B$24:$E$1024,4,0)=0,"〇","×"),"×"))</f>
        <v/>
      </c>
    </row>
    <row r="729" spans="46:48">
      <c r="AT729" s="73" t="str" cm="1">
        <f t="array" ref="AT729">_xlfn.IFS(AA729="","",COUNTIF('箇所別調書及び理由書（翌債）'!B:B,CSV貼り付け!AA729)&gt;0,"〇",COUNTIF('箇所別調書及び理由書（翌債）'!B:B,CSV貼り付け!AA729)=0,"×")</f>
        <v/>
      </c>
      <c r="AU729" s="73" t="str">
        <f>IF(AA729="","",IFERROR(IF(AC729-VLOOKUP($AA729,'箇所別調書及び理由書（翌債）'!$B$24:$E$1024,3,0)=0,"〇","×"),"×"))</f>
        <v/>
      </c>
      <c r="AV729" s="73" t="str">
        <f>IF(AA729="","",IFERROR(IF(AE729-VLOOKUP($AA729,'箇所別調書及び理由書（翌債）'!$B$24:$E$1024,4,0)=0,"〇","×"),"×"))</f>
        <v/>
      </c>
    </row>
    <row r="730" spans="46:48">
      <c r="AT730" s="73" t="str" cm="1">
        <f t="array" ref="AT730">_xlfn.IFS(AA730="","",COUNTIF('箇所別調書及び理由書（翌債）'!B:B,CSV貼り付け!AA730)&gt;0,"〇",COUNTIF('箇所別調書及び理由書（翌債）'!B:B,CSV貼り付け!AA730)=0,"×")</f>
        <v/>
      </c>
      <c r="AU730" s="73" t="str">
        <f>IF(AA730="","",IFERROR(IF(AC730-VLOOKUP($AA730,'箇所別調書及び理由書（翌債）'!$B$24:$E$1024,3,0)=0,"〇","×"),"×"))</f>
        <v/>
      </c>
      <c r="AV730" s="73" t="str">
        <f>IF(AA730="","",IFERROR(IF(AE730-VLOOKUP($AA730,'箇所別調書及び理由書（翌債）'!$B$24:$E$1024,4,0)=0,"〇","×"),"×"))</f>
        <v/>
      </c>
    </row>
    <row r="731" spans="46:48">
      <c r="AT731" s="73" t="str" cm="1">
        <f t="array" ref="AT731">_xlfn.IFS(AA731="","",COUNTIF('箇所別調書及び理由書（翌債）'!B:B,CSV貼り付け!AA731)&gt;0,"〇",COUNTIF('箇所別調書及び理由書（翌債）'!B:B,CSV貼り付け!AA731)=0,"×")</f>
        <v/>
      </c>
      <c r="AU731" s="73" t="str">
        <f>IF(AA731="","",IFERROR(IF(AC731-VLOOKUP($AA731,'箇所別調書及び理由書（翌債）'!$B$24:$E$1024,3,0)=0,"〇","×"),"×"))</f>
        <v/>
      </c>
      <c r="AV731" s="73" t="str">
        <f>IF(AA731="","",IFERROR(IF(AE731-VLOOKUP($AA731,'箇所別調書及び理由書（翌債）'!$B$24:$E$1024,4,0)=0,"〇","×"),"×"))</f>
        <v/>
      </c>
    </row>
    <row r="732" spans="46:48">
      <c r="AT732" s="73" t="str" cm="1">
        <f t="array" ref="AT732">_xlfn.IFS(AA732="","",COUNTIF('箇所別調書及び理由書（翌債）'!B:B,CSV貼り付け!AA732)&gt;0,"〇",COUNTIF('箇所別調書及び理由書（翌債）'!B:B,CSV貼り付け!AA732)=0,"×")</f>
        <v/>
      </c>
      <c r="AU732" s="73" t="str">
        <f>IF(AA732="","",IFERROR(IF(AC732-VLOOKUP($AA732,'箇所別調書及び理由書（翌債）'!$B$24:$E$1024,3,0)=0,"〇","×"),"×"))</f>
        <v/>
      </c>
      <c r="AV732" s="73" t="str">
        <f>IF(AA732="","",IFERROR(IF(AE732-VLOOKUP($AA732,'箇所別調書及び理由書（翌債）'!$B$24:$E$1024,4,0)=0,"〇","×"),"×"))</f>
        <v/>
      </c>
    </row>
    <row r="733" spans="46:48">
      <c r="AT733" s="73" t="str" cm="1">
        <f t="array" ref="AT733">_xlfn.IFS(AA733="","",COUNTIF('箇所別調書及び理由書（翌債）'!B:B,CSV貼り付け!AA733)&gt;0,"〇",COUNTIF('箇所別調書及び理由書（翌債）'!B:B,CSV貼り付け!AA733)=0,"×")</f>
        <v/>
      </c>
      <c r="AU733" s="73" t="str">
        <f>IF(AA733="","",IFERROR(IF(AC733-VLOOKUP($AA733,'箇所別調書及び理由書（翌債）'!$B$24:$E$1024,3,0)=0,"〇","×"),"×"))</f>
        <v/>
      </c>
      <c r="AV733" s="73" t="str">
        <f>IF(AA733="","",IFERROR(IF(AE733-VLOOKUP($AA733,'箇所別調書及び理由書（翌債）'!$B$24:$E$1024,4,0)=0,"〇","×"),"×"))</f>
        <v/>
      </c>
    </row>
    <row r="734" spans="46:48">
      <c r="AT734" s="73" t="str" cm="1">
        <f t="array" ref="AT734">_xlfn.IFS(AA734="","",COUNTIF('箇所別調書及び理由書（翌債）'!B:B,CSV貼り付け!AA734)&gt;0,"〇",COUNTIF('箇所別調書及び理由書（翌債）'!B:B,CSV貼り付け!AA734)=0,"×")</f>
        <v/>
      </c>
      <c r="AU734" s="73" t="str">
        <f>IF(AA734="","",IFERROR(IF(AC734-VLOOKUP($AA734,'箇所別調書及び理由書（翌債）'!$B$24:$E$1024,3,0)=0,"〇","×"),"×"))</f>
        <v/>
      </c>
      <c r="AV734" s="73" t="str">
        <f>IF(AA734="","",IFERROR(IF(AE734-VLOOKUP($AA734,'箇所別調書及び理由書（翌債）'!$B$24:$E$1024,4,0)=0,"〇","×"),"×"))</f>
        <v/>
      </c>
    </row>
    <row r="735" spans="46:48">
      <c r="AT735" s="73" t="str" cm="1">
        <f t="array" ref="AT735">_xlfn.IFS(AA735="","",COUNTIF('箇所別調書及び理由書（翌債）'!B:B,CSV貼り付け!AA735)&gt;0,"〇",COUNTIF('箇所別調書及び理由書（翌債）'!B:B,CSV貼り付け!AA735)=0,"×")</f>
        <v/>
      </c>
      <c r="AU735" s="73" t="str">
        <f>IF(AA735="","",IFERROR(IF(AC735-VLOOKUP($AA735,'箇所別調書及び理由書（翌債）'!$B$24:$E$1024,3,0)=0,"〇","×"),"×"))</f>
        <v/>
      </c>
      <c r="AV735" s="73" t="str">
        <f>IF(AA735="","",IFERROR(IF(AE735-VLOOKUP($AA735,'箇所別調書及び理由書（翌債）'!$B$24:$E$1024,4,0)=0,"〇","×"),"×"))</f>
        <v/>
      </c>
    </row>
    <row r="736" spans="46:48">
      <c r="AT736" s="73" t="str" cm="1">
        <f t="array" ref="AT736">_xlfn.IFS(AA736="","",COUNTIF('箇所別調書及び理由書（翌債）'!B:B,CSV貼り付け!AA736)&gt;0,"〇",COUNTIF('箇所別調書及び理由書（翌債）'!B:B,CSV貼り付け!AA736)=0,"×")</f>
        <v/>
      </c>
      <c r="AU736" s="73" t="str">
        <f>IF(AA736="","",IFERROR(IF(AC736-VLOOKUP($AA736,'箇所別調書及び理由書（翌債）'!$B$24:$E$1024,3,0)=0,"〇","×"),"×"))</f>
        <v/>
      </c>
      <c r="AV736" s="73" t="str">
        <f>IF(AA736="","",IFERROR(IF(AE736-VLOOKUP($AA736,'箇所別調書及び理由書（翌債）'!$B$24:$E$1024,4,0)=0,"〇","×"),"×"))</f>
        <v/>
      </c>
    </row>
    <row r="737" spans="46:48">
      <c r="AT737" s="73" t="str" cm="1">
        <f t="array" ref="AT737">_xlfn.IFS(AA737="","",COUNTIF('箇所別調書及び理由書（翌債）'!B:B,CSV貼り付け!AA737)&gt;0,"〇",COUNTIF('箇所別調書及び理由書（翌債）'!B:B,CSV貼り付け!AA737)=0,"×")</f>
        <v/>
      </c>
      <c r="AU737" s="73" t="str">
        <f>IF(AA737="","",IFERROR(IF(AC737-VLOOKUP($AA737,'箇所別調書及び理由書（翌債）'!$B$24:$E$1024,3,0)=0,"〇","×"),"×"))</f>
        <v/>
      </c>
      <c r="AV737" s="73" t="str">
        <f>IF(AA737="","",IFERROR(IF(AE737-VLOOKUP($AA737,'箇所別調書及び理由書（翌債）'!$B$24:$E$1024,4,0)=0,"〇","×"),"×"))</f>
        <v/>
      </c>
    </row>
    <row r="738" spans="46:48">
      <c r="AT738" s="73" t="str" cm="1">
        <f t="array" ref="AT738">_xlfn.IFS(AA738="","",COUNTIF('箇所別調書及び理由書（翌債）'!B:B,CSV貼り付け!AA738)&gt;0,"〇",COUNTIF('箇所別調書及び理由書（翌債）'!B:B,CSV貼り付け!AA738)=0,"×")</f>
        <v/>
      </c>
      <c r="AU738" s="73" t="str">
        <f>IF(AA738="","",IFERROR(IF(AC738-VLOOKUP($AA738,'箇所別調書及び理由書（翌債）'!$B$24:$E$1024,3,0)=0,"〇","×"),"×"))</f>
        <v/>
      </c>
      <c r="AV738" s="73" t="str">
        <f>IF(AA738="","",IFERROR(IF(AE738-VLOOKUP($AA738,'箇所別調書及び理由書（翌債）'!$B$24:$E$1024,4,0)=0,"〇","×"),"×"))</f>
        <v/>
      </c>
    </row>
    <row r="739" spans="46:48">
      <c r="AT739" s="73" t="str" cm="1">
        <f t="array" ref="AT739">_xlfn.IFS(AA739="","",COUNTIF('箇所別調書及び理由書（翌債）'!B:B,CSV貼り付け!AA739)&gt;0,"〇",COUNTIF('箇所別調書及び理由書（翌債）'!B:B,CSV貼り付け!AA739)=0,"×")</f>
        <v/>
      </c>
      <c r="AU739" s="73" t="str">
        <f>IF(AA739="","",IFERROR(IF(AC739-VLOOKUP($AA739,'箇所別調書及び理由書（翌債）'!$B$24:$E$1024,3,0)=0,"〇","×"),"×"))</f>
        <v/>
      </c>
      <c r="AV739" s="73" t="str">
        <f>IF(AA739="","",IFERROR(IF(AE739-VLOOKUP($AA739,'箇所別調書及び理由書（翌債）'!$B$24:$E$1024,4,0)=0,"〇","×"),"×"))</f>
        <v/>
      </c>
    </row>
    <row r="740" spans="46:48">
      <c r="AT740" s="73" t="str" cm="1">
        <f t="array" ref="AT740">_xlfn.IFS(AA740="","",COUNTIF('箇所別調書及び理由書（翌債）'!B:B,CSV貼り付け!AA740)&gt;0,"〇",COUNTIF('箇所別調書及び理由書（翌債）'!B:B,CSV貼り付け!AA740)=0,"×")</f>
        <v/>
      </c>
      <c r="AU740" s="73" t="str">
        <f>IF(AA740="","",IFERROR(IF(AC740-VLOOKUP($AA740,'箇所別調書及び理由書（翌債）'!$B$24:$E$1024,3,0)=0,"〇","×"),"×"))</f>
        <v/>
      </c>
      <c r="AV740" s="73" t="str">
        <f>IF(AA740="","",IFERROR(IF(AE740-VLOOKUP($AA740,'箇所別調書及び理由書（翌債）'!$B$24:$E$1024,4,0)=0,"〇","×"),"×"))</f>
        <v/>
      </c>
    </row>
    <row r="741" spans="46:48">
      <c r="AT741" s="73" t="str" cm="1">
        <f t="array" ref="AT741">_xlfn.IFS(AA741="","",COUNTIF('箇所別調書及び理由書（翌債）'!B:B,CSV貼り付け!AA741)&gt;0,"〇",COUNTIF('箇所別調書及び理由書（翌債）'!B:B,CSV貼り付け!AA741)=0,"×")</f>
        <v/>
      </c>
      <c r="AU741" s="73" t="str">
        <f>IF(AA741="","",IFERROR(IF(AC741-VLOOKUP($AA741,'箇所別調書及び理由書（翌債）'!$B$24:$E$1024,3,0)=0,"〇","×"),"×"))</f>
        <v/>
      </c>
      <c r="AV741" s="73" t="str">
        <f>IF(AA741="","",IFERROR(IF(AE741-VLOOKUP($AA741,'箇所別調書及び理由書（翌債）'!$B$24:$E$1024,4,0)=0,"〇","×"),"×"))</f>
        <v/>
      </c>
    </row>
    <row r="742" spans="46:48">
      <c r="AT742" s="73" t="str" cm="1">
        <f t="array" ref="AT742">_xlfn.IFS(AA742="","",COUNTIF('箇所別調書及び理由書（翌債）'!B:B,CSV貼り付け!AA742)&gt;0,"〇",COUNTIF('箇所別調書及び理由書（翌債）'!B:B,CSV貼り付け!AA742)=0,"×")</f>
        <v/>
      </c>
      <c r="AU742" s="73" t="str">
        <f>IF(AA742="","",IFERROR(IF(AC742-VLOOKUP($AA742,'箇所別調書及び理由書（翌債）'!$B$24:$E$1024,3,0)=0,"〇","×"),"×"))</f>
        <v/>
      </c>
      <c r="AV742" s="73" t="str">
        <f>IF(AA742="","",IFERROR(IF(AE742-VLOOKUP($AA742,'箇所別調書及び理由書（翌債）'!$B$24:$E$1024,4,0)=0,"〇","×"),"×"))</f>
        <v/>
      </c>
    </row>
    <row r="743" spans="46:48">
      <c r="AT743" s="73" t="str" cm="1">
        <f t="array" ref="AT743">_xlfn.IFS(AA743="","",COUNTIF('箇所別調書及び理由書（翌債）'!B:B,CSV貼り付け!AA743)&gt;0,"〇",COUNTIF('箇所別調書及び理由書（翌債）'!B:B,CSV貼り付け!AA743)=0,"×")</f>
        <v/>
      </c>
      <c r="AU743" s="73" t="str">
        <f>IF(AA743="","",IFERROR(IF(AC743-VLOOKUP($AA743,'箇所別調書及び理由書（翌債）'!$B$24:$E$1024,3,0)=0,"〇","×"),"×"))</f>
        <v/>
      </c>
      <c r="AV743" s="73" t="str">
        <f>IF(AA743="","",IFERROR(IF(AE743-VLOOKUP($AA743,'箇所別調書及び理由書（翌債）'!$B$24:$E$1024,4,0)=0,"〇","×"),"×"))</f>
        <v/>
      </c>
    </row>
    <row r="744" spans="46:48">
      <c r="AT744" s="73" t="str" cm="1">
        <f t="array" ref="AT744">_xlfn.IFS(AA744="","",COUNTIF('箇所別調書及び理由書（翌債）'!B:B,CSV貼り付け!AA744)&gt;0,"〇",COUNTIF('箇所別調書及び理由書（翌債）'!B:B,CSV貼り付け!AA744)=0,"×")</f>
        <v/>
      </c>
      <c r="AU744" s="73" t="str">
        <f>IF(AA744="","",IFERROR(IF(AC744-VLOOKUP($AA744,'箇所別調書及び理由書（翌債）'!$B$24:$E$1024,3,0)=0,"〇","×"),"×"))</f>
        <v/>
      </c>
      <c r="AV744" s="73" t="str">
        <f>IF(AA744="","",IFERROR(IF(AE744-VLOOKUP($AA744,'箇所別調書及び理由書（翌債）'!$B$24:$E$1024,4,0)=0,"〇","×"),"×"))</f>
        <v/>
      </c>
    </row>
    <row r="745" spans="46:48">
      <c r="AT745" s="73" t="str" cm="1">
        <f t="array" ref="AT745">_xlfn.IFS(AA745="","",COUNTIF('箇所別調書及び理由書（翌債）'!B:B,CSV貼り付け!AA745)&gt;0,"〇",COUNTIF('箇所別調書及び理由書（翌債）'!B:B,CSV貼り付け!AA745)=0,"×")</f>
        <v/>
      </c>
      <c r="AU745" s="73" t="str">
        <f>IF(AA745="","",IFERROR(IF(AC745-VLOOKUP($AA745,'箇所別調書及び理由書（翌債）'!$B$24:$E$1024,3,0)=0,"〇","×"),"×"))</f>
        <v/>
      </c>
      <c r="AV745" s="73" t="str">
        <f>IF(AA745="","",IFERROR(IF(AE745-VLOOKUP($AA745,'箇所別調書及び理由書（翌債）'!$B$24:$E$1024,4,0)=0,"〇","×"),"×"))</f>
        <v/>
      </c>
    </row>
    <row r="746" spans="46:48">
      <c r="AT746" s="73" t="str" cm="1">
        <f t="array" ref="AT746">_xlfn.IFS(AA746="","",COUNTIF('箇所別調書及び理由書（翌債）'!B:B,CSV貼り付け!AA746)&gt;0,"〇",COUNTIF('箇所別調書及び理由書（翌債）'!B:B,CSV貼り付け!AA746)=0,"×")</f>
        <v/>
      </c>
      <c r="AU746" s="73" t="str">
        <f>IF(AA746="","",IFERROR(IF(AC746-VLOOKUP($AA746,'箇所別調書及び理由書（翌債）'!$B$24:$E$1024,3,0)=0,"〇","×"),"×"))</f>
        <v/>
      </c>
      <c r="AV746" s="73" t="str">
        <f>IF(AA746="","",IFERROR(IF(AE746-VLOOKUP($AA746,'箇所別調書及び理由書（翌債）'!$B$24:$E$1024,4,0)=0,"〇","×"),"×"))</f>
        <v/>
      </c>
    </row>
    <row r="747" spans="46:48">
      <c r="AT747" s="73" t="str" cm="1">
        <f t="array" ref="AT747">_xlfn.IFS(AA747="","",COUNTIF('箇所別調書及び理由書（翌債）'!B:B,CSV貼り付け!AA747)&gt;0,"〇",COUNTIF('箇所別調書及び理由書（翌債）'!B:B,CSV貼り付け!AA747)=0,"×")</f>
        <v/>
      </c>
      <c r="AU747" s="73" t="str">
        <f>IF(AA747="","",IFERROR(IF(AC747-VLOOKUP($AA747,'箇所別調書及び理由書（翌債）'!$B$24:$E$1024,3,0)=0,"〇","×"),"×"))</f>
        <v/>
      </c>
      <c r="AV747" s="73" t="str">
        <f>IF(AA747="","",IFERROR(IF(AE747-VLOOKUP($AA747,'箇所別調書及び理由書（翌債）'!$B$24:$E$1024,4,0)=0,"〇","×"),"×"))</f>
        <v/>
      </c>
    </row>
    <row r="748" spans="46:48">
      <c r="AT748" s="73" t="str" cm="1">
        <f t="array" ref="AT748">_xlfn.IFS(AA748="","",COUNTIF('箇所別調書及び理由書（翌債）'!B:B,CSV貼り付け!AA748)&gt;0,"〇",COUNTIF('箇所別調書及び理由書（翌債）'!B:B,CSV貼り付け!AA748)=0,"×")</f>
        <v/>
      </c>
      <c r="AU748" s="73" t="str">
        <f>IF(AA748="","",IFERROR(IF(AC748-VLOOKUP($AA748,'箇所別調書及び理由書（翌債）'!$B$24:$E$1024,3,0)=0,"〇","×"),"×"))</f>
        <v/>
      </c>
      <c r="AV748" s="73" t="str">
        <f>IF(AA748="","",IFERROR(IF(AE748-VLOOKUP($AA748,'箇所別調書及び理由書（翌債）'!$B$24:$E$1024,4,0)=0,"〇","×"),"×"))</f>
        <v/>
      </c>
    </row>
    <row r="749" spans="46:48">
      <c r="AT749" s="73" t="str" cm="1">
        <f t="array" ref="AT749">_xlfn.IFS(AA749="","",COUNTIF('箇所別調書及び理由書（翌債）'!B:B,CSV貼り付け!AA749)&gt;0,"〇",COUNTIF('箇所別調書及び理由書（翌債）'!B:B,CSV貼り付け!AA749)=0,"×")</f>
        <v/>
      </c>
      <c r="AU749" s="73" t="str">
        <f>IF(AA749="","",IFERROR(IF(AC749-VLOOKUP($AA749,'箇所別調書及び理由書（翌債）'!$B$24:$E$1024,3,0)=0,"〇","×"),"×"))</f>
        <v/>
      </c>
      <c r="AV749" s="73" t="str">
        <f>IF(AA749="","",IFERROR(IF(AE749-VLOOKUP($AA749,'箇所別調書及び理由書（翌債）'!$B$24:$E$1024,4,0)=0,"〇","×"),"×"))</f>
        <v/>
      </c>
    </row>
    <row r="750" spans="46:48">
      <c r="AT750" s="73" t="str" cm="1">
        <f t="array" ref="AT750">_xlfn.IFS(AA750="","",COUNTIF('箇所別調書及び理由書（翌債）'!B:B,CSV貼り付け!AA750)&gt;0,"〇",COUNTIF('箇所別調書及び理由書（翌債）'!B:B,CSV貼り付け!AA750)=0,"×")</f>
        <v/>
      </c>
      <c r="AU750" s="73" t="str">
        <f>IF(AA750="","",IFERROR(IF(AC750-VLOOKUP($AA750,'箇所別調書及び理由書（翌債）'!$B$24:$E$1024,3,0)=0,"〇","×"),"×"))</f>
        <v/>
      </c>
      <c r="AV750" s="73" t="str">
        <f>IF(AA750="","",IFERROR(IF(AE750-VLOOKUP($AA750,'箇所別調書及び理由書（翌債）'!$B$24:$E$1024,4,0)=0,"〇","×"),"×"))</f>
        <v/>
      </c>
    </row>
    <row r="751" spans="46:48">
      <c r="AT751" s="73" t="str" cm="1">
        <f t="array" ref="AT751">_xlfn.IFS(AA751="","",COUNTIF('箇所別調書及び理由書（翌債）'!B:B,CSV貼り付け!AA751)&gt;0,"〇",COUNTIF('箇所別調書及び理由書（翌債）'!B:B,CSV貼り付け!AA751)=0,"×")</f>
        <v/>
      </c>
      <c r="AU751" s="73" t="str">
        <f>IF(AA751="","",IFERROR(IF(AC751-VLOOKUP($AA751,'箇所別調書及び理由書（翌債）'!$B$24:$E$1024,3,0)=0,"〇","×"),"×"))</f>
        <v/>
      </c>
      <c r="AV751" s="73" t="str">
        <f>IF(AA751="","",IFERROR(IF(AE751-VLOOKUP($AA751,'箇所別調書及び理由書（翌債）'!$B$24:$E$1024,4,0)=0,"〇","×"),"×"))</f>
        <v/>
      </c>
    </row>
    <row r="752" spans="46:48">
      <c r="AT752" s="73" t="str" cm="1">
        <f t="array" ref="AT752">_xlfn.IFS(AA752="","",COUNTIF('箇所別調書及び理由書（翌債）'!B:B,CSV貼り付け!AA752)&gt;0,"〇",COUNTIF('箇所別調書及び理由書（翌債）'!B:B,CSV貼り付け!AA752)=0,"×")</f>
        <v/>
      </c>
      <c r="AU752" s="73" t="str">
        <f>IF(AA752="","",IFERROR(IF(AC752-VLOOKUP($AA752,'箇所別調書及び理由書（翌債）'!$B$24:$E$1024,3,0)=0,"〇","×"),"×"))</f>
        <v/>
      </c>
      <c r="AV752" s="73" t="str">
        <f>IF(AA752="","",IFERROR(IF(AE752-VLOOKUP($AA752,'箇所別調書及び理由書（翌債）'!$B$24:$E$1024,4,0)=0,"〇","×"),"×"))</f>
        <v/>
      </c>
    </row>
    <row r="753" spans="46:48">
      <c r="AT753" s="73" t="str" cm="1">
        <f t="array" ref="AT753">_xlfn.IFS(AA753="","",COUNTIF('箇所別調書及び理由書（翌債）'!B:B,CSV貼り付け!AA753)&gt;0,"〇",COUNTIF('箇所別調書及び理由書（翌債）'!B:B,CSV貼り付け!AA753)=0,"×")</f>
        <v/>
      </c>
      <c r="AU753" s="73" t="str">
        <f>IF(AA753="","",IFERROR(IF(AC753-VLOOKUP($AA753,'箇所別調書及び理由書（翌債）'!$B$24:$E$1024,3,0)=0,"〇","×"),"×"))</f>
        <v/>
      </c>
      <c r="AV753" s="73" t="str">
        <f>IF(AA753="","",IFERROR(IF(AE753-VLOOKUP($AA753,'箇所別調書及び理由書（翌債）'!$B$24:$E$1024,4,0)=0,"〇","×"),"×"))</f>
        <v/>
      </c>
    </row>
    <row r="754" spans="46:48">
      <c r="AT754" s="73" t="str" cm="1">
        <f t="array" ref="AT754">_xlfn.IFS(AA754="","",COUNTIF('箇所別調書及び理由書（翌債）'!B:B,CSV貼り付け!AA754)&gt;0,"〇",COUNTIF('箇所別調書及び理由書（翌債）'!B:B,CSV貼り付け!AA754)=0,"×")</f>
        <v/>
      </c>
      <c r="AU754" s="73" t="str">
        <f>IF(AA754="","",IFERROR(IF(AC754-VLOOKUP($AA754,'箇所別調書及び理由書（翌債）'!$B$24:$E$1024,3,0)=0,"〇","×"),"×"))</f>
        <v/>
      </c>
      <c r="AV754" s="73" t="str">
        <f>IF(AA754="","",IFERROR(IF(AE754-VLOOKUP($AA754,'箇所別調書及び理由書（翌債）'!$B$24:$E$1024,4,0)=0,"〇","×"),"×"))</f>
        <v/>
      </c>
    </row>
    <row r="755" spans="46:48">
      <c r="AT755" s="73" t="str" cm="1">
        <f t="array" ref="AT755">_xlfn.IFS(AA755="","",COUNTIF('箇所別調書及び理由書（翌債）'!B:B,CSV貼り付け!AA755)&gt;0,"〇",COUNTIF('箇所別調書及び理由書（翌債）'!B:B,CSV貼り付け!AA755)=0,"×")</f>
        <v/>
      </c>
      <c r="AU755" s="73" t="str">
        <f>IF(AA755="","",IFERROR(IF(AC755-VLOOKUP($AA755,'箇所別調書及び理由書（翌債）'!$B$24:$E$1024,3,0)=0,"〇","×"),"×"))</f>
        <v/>
      </c>
      <c r="AV755" s="73" t="str">
        <f>IF(AA755="","",IFERROR(IF(AE755-VLOOKUP($AA755,'箇所別調書及び理由書（翌債）'!$B$24:$E$1024,4,0)=0,"〇","×"),"×"))</f>
        <v/>
      </c>
    </row>
    <row r="756" spans="46:48">
      <c r="AT756" s="73" t="str" cm="1">
        <f t="array" ref="AT756">_xlfn.IFS(AA756="","",COUNTIF('箇所別調書及び理由書（翌債）'!B:B,CSV貼り付け!AA756)&gt;0,"〇",COUNTIF('箇所別調書及び理由書（翌債）'!B:B,CSV貼り付け!AA756)=0,"×")</f>
        <v/>
      </c>
      <c r="AU756" s="73" t="str">
        <f>IF(AA756="","",IFERROR(IF(AC756-VLOOKUP($AA756,'箇所別調書及び理由書（翌債）'!$B$24:$E$1024,3,0)=0,"〇","×"),"×"))</f>
        <v/>
      </c>
      <c r="AV756" s="73" t="str">
        <f>IF(AA756="","",IFERROR(IF(AE756-VLOOKUP($AA756,'箇所別調書及び理由書（翌債）'!$B$24:$E$1024,4,0)=0,"〇","×"),"×"))</f>
        <v/>
      </c>
    </row>
    <row r="757" spans="46:48">
      <c r="AT757" s="73" t="str" cm="1">
        <f t="array" ref="AT757">_xlfn.IFS(AA757="","",COUNTIF('箇所別調書及び理由書（翌債）'!B:B,CSV貼り付け!AA757)&gt;0,"〇",COUNTIF('箇所別調書及び理由書（翌債）'!B:B,CSV貼り付け!AA757)=0,"×")</f>
        <v/>
      </c>
      <c r="AU757" s="73" t="str">
        <f>IF(AA757="","",IFERROR(IF(AC757-VLOOKUP($AA757,'箇所別調書及び理由書（翌債）'!$B$24:$E$1024,3,0)=0,"〇","×"),"×"))</f>
        <v/>
      </c>
      <c r="AV757" s="73" t="str">
        <f>IF(AA757="","",IFERROR(IF(AE757-VLOOKUP($AA757,'箇所別調書及び理由書（翌債）'!$B$24:$E$1024,4,0)=0,"〇","×"),"×"))</f>
        <v/>
      </c>
    </row>
    <row r="758" spans="46:48">
      <c r="AT758" s="73" t="str" cm="1">
        <f t="array" ref="AT758">_xlfn.IFS(AA758="","",COUNTIF('箇所別調書及び理由書（翌債）'!B:B,CSV貼り付け!AA758)&gt;0,"〇",COUNTIF('箇所別調書及び理由書（翌債）'!B:B,CSV貼り付け!AA758)=0,"×")</f>
        <v/>
      </c>
      <c r="AU758" s="73" t="str">
        <f>IF(AA758="","",IFERROR(IF(AC758-VLOOKUP($AA758,'箇所別調書及び理由書（翌債）'!$B$24:$E$1024,3,0)=0,"〇","×"),"×"))</f>
        <v/>
      </c>
      <c r="AV758" s="73" t="str">
        <f>IF(AA758="","",IFERROR(IF(AE758-VLOOKUP($AA758,'箇所別調書及び理由書（翌債）'!$B$24:$E$1024,4,0)=0,"〇","×"),"×"))</f>
        <v/>
      </c>
    </row>
    <row r="759" spans="46:48">
      <c r="AT759" s="73" t="str" cm="1">
        <f t="array" ref="AT759">_xlfn.IFS(AA759="","",COUNTIF('箇所別調書及び理由書（翌債）'!B:B,CSV貼り付け!AA759)&gt;0,"〇",COUNTIF('箇所別調書及び理由書（翌債）'!B:B,CSV貼り付け!AA759)=0,"×")</f>
        <v/>
      </c>
      <c r="AU759" s="73" t="str">
        <f>IF(AA759="","",IFERROR(IF(AC759-VLOOKUP($AA759,'箇所別調書及び理由書（翌債）'!$B$24:$E$1024,3,0)=0,"〇","×"),"×"))</f>
        <v/>
      </c>
      <c r="AV759" s="73" t="str">
        <f>IF(AA759="","",IFERROR(IF(AE759-VLOOKUP($AA759,'箇所別調書及び理由書（翌債）'!$B$24:$E$1024,4,0)=0,"〇","×"),"×"))</f>
        <v/>
      </c>
    </row>
    <row r="760" spans="46:48">
      <c r="AT760" s="73" t="str" cm="1">
        <f t="array" ref="AT760">_xlfn.IFS(AA760="","",COUNTIF('箇所別調書及び理由書（翌債）'!B:B,CSV貼り付け!AA760)&gt;0,"〇",COUNTIF('箇所別調書及び理由書（翌債）'!B:B,CSV貼り付け!AA760)=0,"×")</f>
        <v/>
      </c>
      <c r="AU760" s="73" t="str">
        <f>IF(AA760="","",IFERROR(IF(AC760-VLOOKUP($AA760,'箇所別調書及び理由書（翌債）'!$B$24:$E$1024,3,0)=0,"〇","×"),"×"))</f>
        <v/>
      </c>
      <c r="AV760" s="73" t="str">
        <f>IF(AA760="","",IFERROR(IF(AE760-VLOOKUP($AA760,'箇所別調書及び理由書（翌債）'!$B$24:$E$1024,4,0)=0,"〇","×"),"×"))</f>
        <v/>
      </c>
    </row>
    <row r="761" spans="46:48">
      <c r="AT761" s="73" t="str" cm="1">
        <f t="array" ref="AT761">_xlfn.IFS(AA761="","",COUNTIF('箇所別調書及び理由書（翌債）'!B:B,CSV貼り付け!AA761)&gt;0,"〇",COUNTIF('箇所別調書及び理由書（翌債）'!B:B,CSV貼り付け!AA761)=0,"×")</f>
        <v/>
      </c>
      <c r="AU761" s="73" t="str">
        <f>IF(AA761="","",IFERROR(IF(AC761-VLOOKUP($AA761,'箇所別調書及び理由書（翌債）'!$B$24:$E$1024,3,0)=0,"〇","×"),"×"))</f>
        <v/>
      </c>
      <c r="AV761" s="73" t="str">
        <f>IF(AA761="","",IFERROR(IF(AE761-VLOOKUP($AA761,'箇所別調書及び理由書（翌債）'!$B$24:$E$1024,4,0)=0,"〇","×"),"×"))</f>
        <v/>
      </c>
    </row>
    <row r="762" spans="46:48">
      <c r="AT762" s="73" t="str" cm="1">
        <f t="array" ref="AT762">_xlfn.IFS(AA762="","",COUNTIF('箇所別調書及び理由書（翌債）'!B:B,CSV貼り付け!AA762)&gt;0,"〇",COUNTIF('箇所別調書及び理由書（翌債）'!B:B,CSV貼り付け!AA762)=0,"×")</f>
        <v/>
      </c>
      <c r="AU762" s="73" t="str">
        <f>IF(AA762="","",IFERROR(IF(AC762-VLOOKUP($AA762,'箇所別調書及び理由書（翌債）'!$B$24:$E$1024,3,0)=0,"〇","×"),"×"))</f>
        <v/>
      </c>
      <c r="AV762" s="73" t="str">
        <f>IF(AA762="","",IFERROR(IF(AE762-VLOOKUP($AA762,'箇所別調書及び理由書（翌債）'!$B$24:$E$1024,4,0)=0,"〇","×"),"×"))</f>
        <v/>
      </c>
    </row>
    <row r="763" spans="46:48">
      <c r="AT763" s="73" t="str" cm="1">
        <f t="array" ref="AT763">_xlfn.IFS(AA763="","",COUNTIF('箇所別調書及び理由書（翌債）'!B:B,CSV貼り付け!AA763)&gt;0,"〇",COUNTIF('箇所別調書及び理由書（翌債）'!B:B,CSV貼り付け!AA763)=0,"×")</f>
        <v/>
      </c>
      <c r="AU763" s="73" t="str">
        <f>IF(AA763="","",IFERROR(IF(AC763-VLOOKUP($AA763,'箇所別調書及び理由書（翌債）'!$B$24:$E$1024,3,0)=0,"〇","×"),"×"))</f>
        <v/>
      </c>
      <c r="AV763" s="73" t="str">
        <f>IF(AA763="","",IFERROR(IF(AE763-VLOOKUP($AA763,'箇所別調書及び理由書（翌債）'!$B$24:$E$1024,4,0)=0,"〇","×"),"×"))</f>
        <v/>
      </c>
    </row>
    <row r="764" spans="46:48">
      <c r="AT764" s="73" t="str" cm="1">
        <f t="array" ref="AT764">_xlfn.IFS(AA764="","",COUNTIF('箇所別調書及び理由書（翌債）'!B:B,CSV貼り付け!AA764)&gt;0,"〇",COUNTIF('箇所別調書及び理由書（翌債）'!B:B,CSV貼り付け!AA764)=0,"×")</f>
        <v/>
      </c>
      <c r="AU764" s="73" t="str">
        <f>IF(AA764="","",IFERROR(IF(AC764-VLOOKUP($AA764,'箇所別調書及び理由書（翌債）'!$B$24:$E$1024,3,0)=0,"〇","×"),"×"))</f>
        <v/>
      </c>
      <c r="AV764" s="73" t="str">
        <f>IF(AA764="","",IFERROR(IF(AE764-VLOOKUP($AA764,'箇所別調書及び理由書（翌債）'!$B$24:$E$1024,4,0)=0,"〇","×"),"×"))</f>
        <v/>
      </c>
    </row>
    <row r="765" spans="46:48">
      <c r="AT765" s="73" t="str" cm="1">
        <f t="array" ref="AT765">_xlfn.IFS(AA765="","",COUNTIF('箇所別調書及び理由書（翌債）'!B:B,CSV貼り付け!AA765)&gt;0,"〇",COUNTIF('箇所別調書及び理由書（翌債）'!B:B,CSV貼り付け!AA765)=0,"×")</f>
        <v/>
      </c>
      <c r="AU765" s="73" t="str">
        <f>IF(AA765="","",IFERROR(IF(AC765-VLOOKUP($AA765,'箇所別調書及び理由書（翌債）'!$B$24:$E$1024,3,0)=0,"〇","×"),"×"))</f>
        <v/>
      </c>
      <c r="AV765" s="73" t="str">
        <f>IF(AA765="","",IFERROR(IF(AE765-VLOOKUP($AA765,'箇所別調書及び理由書（翌債）'!$B$24:$E$1024,4,0)=0,"〇","×"),"×"))</f>
        <v/>
      </c>
    </row>
    <row r="766" spans="46:48">
      <c r="AT766" s="73" t="str" cm="1">
        <f t="array" ref="AT766">_xlfn.IFS(AA766="","",COUNTIF('箇所別調書及び理由書（翌債）'!B:B,CSV貼り付け!AA766)&gt;0,"〇",COUNTIF('箇所別調書及び理由書（翌債）'!B:B,CSV貼り付け!AA766)=0,"×")</f>
        <v/>
      </c>
      <c r="AU766" s="73" t="str">
        <f>IF(AA766="","",IFERROR(IF(AC766-VLOOKUP($AA766,'箇所別調書及び理由書（翌債）'!$B$24:$E$1024,3,0)=0,"〇","×"),"×"))</f>
        <v/>
      </c>
      <c r="AV766" s="73" t="str">
        <f>IF(AA766="","",IFERROR(IF(AE766-VLOOKUP($AA766,'箇所別調書及び理由書（翌債）'!$B$24:$E$1024,4,0)=0,"〇","×"),"×"))</f>
        <v/>
      </c>
    </row>
    <row r="767" spans="46:48">
      <c r="AT767" s="73" t="str" cm="1">
        <f t="array" ref="AT767">_xlfn.IFS(AA767="","",COUNTIF('箇所別調書及び理由書（翌債）'!B:B,CSV貼り付け!AA767)&gt;0,"〇",COUNTIF('箇所別調書及び理由書（翌債）'!B:B,CSV貼り付け!AA767)=0,"×")</f>
        <v/>
      </c>
      <c r="AU767" s="73" t="str">
        <f>IF(AA767="","",IFERROR(IF(AC767-VLOOKUP($AA767,'箇所別調書及び理由書（翌債）'!$B$24:$E$1024,3,0)=0,"〇","×"),"×"))</f>
        <v/>
      </c>
      <c r="AV767" s="73" t="str">
        <f>IF(AA767="","",IFERROR(IF(AE767-VLOOKUP($AA767,'箇所別調書及び理由書（翌債）'!$B$24:$E$1024,4,0)=0,"〇","×"),"×"))</f>
        <v/>
      </c>
    </row>
    <row r="768" spans="46:48">
      <c r="AT768" s="73" t="str" cm="1">
        <f t="array" ref="AT768">_xlfn.IFS(AA768="","",COUNTIF('箇所別調書及び理由書（翌債）'!B:B,CSV貼り付け!AA768)&gt;0,"〇",COUNTIF('箇所別調書及び理由書（翌債）'!B:B,CSV貼り付け!AA768)=0,"×")</f>
        <v/>
      </c>
      <c r="AU768" s="73" t="str">
        <f>IF(AA768="","",IFERROR(IF(AC768-VLOOKUP($AA768,'箇所別調書及び理由書（翌債）'!$B$24:$E$1024,3,0)=0,"〇","×"),"×"))</f>
        <v/>
      </c>
      <c r="AV768" s="73" t="str">
        <f>IF(AA768="","",IFERROR(IF(AE768-VLOOKUP($AA768,'箇所別調書及び理由書（翌債）'!$B$24:$E$1024,4,0)=0,"〇","×"),"×"))</f>
        <v/>
      </c>
    </row>
    <row r="769" spans="46:48">
      <c r="AT769" s="73" t="str" cm="1">
        <f t="array" ref="AT769">_xlfn.IFS(AA769="","",COUNTIF('箇所別調書及び理由書（翌債）'!B:B,CSV貼り付け!AA769)&gt;0,"〇",COUNTIF('箇所別調書及び理由書（翌債）'!B:B,CSV貼り付け!AA769)=0,"×")</f>
        <v/>
      </c>
      <c r="AU769" s="73" t="str">
        <f>IF(AA769="","",IFERROR(IF(AC769-VLOOKUP($AA769,'箇所別調書及び理由書（翌債）'!$B$24:$E$1024,3,0)=0,"〇","×"),"×"))</f>
        <v/>
      </c>
      <c r="AV769" s="73" t="str">
        <f>IF(AA769="","",IFERROR(IF(AE769-VLOOKUP($AA769,'箇所別調書及び理由書（翌債）'!$B$24:$E$1024,4,0)=0,"〇","×"),"×"))</f>
        <v/>
      </c>
    </row>
    <row r="770" spans="46:48">
      <c r="AT770" s="73" t="str" cm="1">
        <f t="array" ref="AT770">_xlfn.IFS(AA770="","",COUNTIF('箇所別調書及び理由書（翌債）'!B:B,CSV貼り付け!AA770)&gt;0,"〇",COUNTIF('箇所別調書及び理由書（翌債）'!B:B,CSV貼り付け!AA770)=0,"×")</f>
        <v/>
      </c>
      <c r="AU770" s="73" t="str">
        <f>IF(AA770="","",IFERROR(IF(AC770-VLOOKUP($AA770,'箇所別調書及び理由書（翌債）'!$B$24:$E$1024,3,0)=0,"〇","×"),"×"))</f>
        <v/>
      </c>
      <c r="AV770" s="73" t="str">
        <f>IF(AA770="","",IFERROR(IF(AE770-VLOOKUP($AA770,'箇所別調書及び理由書（翌債）'!$B$24:$E$1024,4,0)=0,"〇","×"),"×"))</f>
        <v/>
      </c>
    </row>
    <row r="771" spans="46:48">
      <c r="AT771" s="73" t="str" cm="1">
        <f t="array" ref="AT771">_xlfn.IFS(AA771="","",COUNTIF('箇所別調書及び理由書（翌債）'!B:B,CSV貼り付け!AA771)&gt;0,"〇",COUNTIF('箇所別調書及び理由書（翌債）'!B:B,CSV貼り付け!AA771)=0,"×")</f>
        <v/>
      </c>
      <c r="AU771" s="73" t="str">
        <f>IF(AA771="","",IFERROR(IF(AC771-VLOOKUP($AA771,'箇所別調書及び理由書（翌債）'!$B$24:$E$1024,3,0)=0,"〇","×"),"×"))</f>
        <v/>
      </c>
      <c r="AV771" s="73" t="str">
        <f>IF(AA771="","",IFERROR(IF(AE771-VLOOKUP($AA771,'箇所別調書及び理由書（翌債）'!$B$24:$E$1024,4,0)=0,"〇","×"),"×"))</f>
        <v/>
      </c>
    </row>
    <row r="772" spans="46:48">
      <c r="AT772" s="73" t="str" cm="1">
        <f t="array" ref="AT772">_xlfn.IFS(AA772="","",COUNTIF('箇所別調書及び理由書（翌債）'!B:B,CSV貼り付け!AA772)&gt;0,"〇",COUNTIF('箇所別調書及び理由書（翌債）'!B:B,CSV貼り付け!AA772)=0,"×")</f>
        <v/>
      </c>
      <c r="AU772" s="73" t="str">
        <f>IF(AA772="","",IFERROR(IF(AC772-VLOOKUP($AA772,'箇所別調書及び理由書（翌債）'!$B$24:$E$1024,3,0)=0,"〇","×"),"×"))</f>
        <v/>
      </c>
      <c r="AV772" s="73" t="str">
        <f>IF(AA772="","",IFERROR(IF(AE772-VLOOKUP($AA772,'箇所別調書及び理由書（翌債）'!$B$24:$E$1024,4,0)=0,"〇","×"),"×"))</f>
        <v/>
      </c>
    </row>
    <row r="773" spans="46:48">
      <c r="AT773" s="73" t="str" cm="1">
        <f t="array" ref="AT773">_xlfn.IFS(AA773="","",COUNTIF('箇所別調書及び理由書（翌債）'!B:B,CSV貼り付け!AA773)&gt;0,"〇",COUNTIF('箇所別調書及び理由書（翌債）'!B:B,CSV貼り付け!AA773)=0,"×")</f>
        <v/>
      </c>
      <c r="AU773" s="73" t="str">
        <f>IF(AA773="","",IFERROR(IF(AC773-VLOOKUP($AA773,'箇所別調書及び理由書（翌債）'!$B$24:$E$1024,3,0)=0,"〇","×"),"×"))</f>
        <v/>
      </c>
      <c r="AV773" s="73" t="str">
        <f>IF(AA773="","",IFERROR(IF(AE773-VLOOKUP($AA773,'箇所別調書及び理由書（翌債）'!$B$24:$E$1024,4,0)=0,"〇","×"),"×"))</f>
        <v/>
      </c>
    </row>
    <row r="774" spans="46:48">
      <c r="AT774" s="73" t="str" cm="1">
        <f t="array" ref="AT774">_xlfn.IFS(AA774="","",COUNTIF('箇所別調書及び理由書（翌債）'!B:B,CSV貼り付け!AA774)&gt;0,"〇",COUNTIF('箇所別調書及び理由書（翌債）'!B:B,CSV貼り付け!AA774)=0,"×")</f>
        <v/>
      </c>
      <c r="AU774" s="73" t="str">
        <f>IF(AA774="","",IFERROR(IF(AC774-VLOOKUP($AA774,'箇所別調書及び理由書（翌債）'!$B$24:$E$1024,3,0)=0,"〇","×"),"×"))</f>
        <v/>
      </c>
      <c r="AV774" s="73" t="str">
        <f>IF(AA774="","",IFERROR(IF(AE774-VLOOKUP($AA774,'箇所別調書及び理由書（翌債）'!$B$24:$E$1024,4,0)=0,"〇","×"),"×"))</f>
        <v/>
      </c>
    </row>
    <row r="775" spans="46:48">
      <c r="AT775" s="73" t="str" cm="1">
        <f t="array" ref="AT775">_xlfn.IFS(AA775="","",COUNTIF('箇所別調書及び理由書（翌債）'!B:B,CSV貼り付け!AA775)&gt;0,"〇",COUNTIF('箇所別調書及び理由書（翌債）'!B:B,CSV貼り付け!AA775)=0,"×")</f>
        <v/>
      </c>
      <c r="AU775" s="73" t="str">
        <f>IF(AA775="","",IFERROR(IF(AC775-VLOOKUP($AA775,'箇所別調書及び理由書（翌債）'!$B$24:$E$1024,3,0)=0,"〇","×"),"×"))</f>
        <v/>
      </c>
      <c r="AV775" s="73" t="str">
        <f>IF(AA775="","",IFERROR(IF(AE775-VLOOKUP($AA775,'箇所別調書及び理由書（翌債）'!$B$24:$E$1024,4,0)=0,"〇","×"),"×"))</f>
        <v/>
      </c>
    </row>
    <row r="776" spans="46:48">
      <c r="AT776" s="73" t="str" cm="1">
        <f t="array" ref="AT776">_xlfn.IFS(AA776="","",COUNTIF('箇所別調書及び理由書（翌債）'!B:B,CSV貼り付け!AA776)&gt;0,"〇",COUNTIF('箇所別調書及び理由書（翌債）'!B:B,CSV貼り付け!AA776)=0,"×")</f>
        <v/>
      </c>
      <c r="AU776" s="73" t="str">
        <f>IF(AA776="","",IFERROR(IF(AC776-VLOOKUP($AA776,'箇所別調書及び理由書（翌債）'!$B$24:$E$1024,3,0)=0,"〇","×"),"×"))</f>
        <v/>
      </c>
      <c r="AV776" s="73" t="str">
        <f>IF(AA776="","",IFERROR(IF(AE776-VLOOKUP($AA776,'箇所別調書及び理由書（翌債）'!$B$24:$E$1024,4,0)=0,"〇","×"),"×"))</f>
        <v/>
      </c>
    </row>
    <row r="777" spans="46:48">
      <c r="AT777" s="73" t="str" cm="1">
        <f t="array" ref="AT777">_xlfn.IFS(AA777="","",COUNTIF('箇所別調書及び理由書（翌債）'!B:B,CSV貼り付け!AA777)&gt;0,"〇",COUNTIF('箇所別調書及び理由書（翌債）'!B:B,CSV貼り付け!AA777)=0,"×")</f>
        <v/>
      </c>
      <c r="AU777" s="73" t="str">
        <f>IF(AA777="","",IFERROR(IF(AC777-VLOOKUP($AA777,'箇所別調書及び理由書（翌債）'!$B$24:$E$1024,3,0)=0,"〇","×"),"×"))</f>
        <v/>
      </c>
      <c r="AV777" s="73" t="str">
        <f>IF(AA777="","",IFERROR(IF(AE777-VLOOKUP($AA777,'箇所別調書及び理由書（翌債）'!$B$24:$E$1024,4,0)=0,"〇","×"),"×"))</f>
        <v/>
      </c>
    </row>
    <row r="778" spans="46:48">
      <c r="AT778" s="73" t="str" cm="1">
        <f t="array" ref="AT778">_xlfn.IFS(AA778="","",COUNTIF('箇所別調書及び理由書（翌債）'!B:B,CSV貼り付け!AA778)&gt;0,"〇",COUNTIF('箇所別調書及び理由書（翌債）'!B:B,CSV貼り付け!AA778)=0,"×")</f>
        <v/>
      </c>
      <c r="AU778" s="73" t="str">
        <f>IF(AA778="","",IFERROR(IF(AC778-VLOOKUP($AA778,'箇所別調書及び理由書（翌債）'!$B$24:$E$1024,3,0)=0,"〇","×"),"×"))</f>
        <v/>
      </c>
      <c r="AV778" s="73" t="str">
        <f>IF(AA778="","",IFERROR(IF(AE778-VLOOKUP($AA778,'箇所別調書及び理由書（翌債）'!$B$24:$E$1024,4,0)=0,"〇","×"),"×"))</f>
        <v/>
      </c>
    </row>
    <row r="779" spans="46:48">
      <c r="AT779" s="73" t="str" cm="1">
        <f t="array" ref="AT779">_xlfn.IFS(AA779="","",COUNTIF('箇所別調書及び理由書（翌債）'!B:B,CSV貼り付け!AA779)&gt;0,"〇",COUNTIF('箇所別調書及び理由書（翌債）'!B:B,CSV貼り付け!AA779)=0,"×")</f>
        <v/>
      </c>
      <c r="AU779" s="73" t="str">
        <f>IF(AA779="","",IFERROR(IF(AC779-VLOOKUP($AA779,'箇所別調書及び理由書（翌債）'!$B$24:$E$1024,3,0)=0,"〇","×"),"×"))</f>
        <v/>
      </c>
      <c r="AV779" s="73" t="str">
        <f>IF(AA779="","",IFERROR(IF(AE779-VLOOKUP($AA779,'箇所別調書及び理由書（翌債）'!$B$24:$E$1024,4,0)=0,"〇","×"),"×"))</f>
        <v/>
      </c>
    </row>
    <row r="780" spans="46:48">
      <c r="AT780" s="73" t="str" cm="1">
        <f t="array" ref="AT780">_xlfn.IFS(AA780="","",COUNTIF('箇所別調書及び理由書（翌債）'!B:B,CSV貼り付け!AA780)&gt;0,"〇",COUNTIF('箇所別調書及び理由書（翌債）'!B:B,CSV貼り付け!AA780)=0,"×")</f>
        <v/>
      </c>
      <c r="AU780" s="73" t="str">
        <f>IF(AA780="","",IFERROR(IF(AC780-VLOOKUP($AA780,'箇所別調書及び理由書（翌債）'!$B$24:$E$1024,3,0)=0,"〇","×"),"×"))</f>
        <v/>
      </c>
      <c r="AV780" s="73" t="str">
        <f>IF(AA780="","",IFERROR(IF(AE780-VLOOKUP($AA780,'箇所別調書及び理由書（翌債）'!$B$24:$E$1024,4,0)=0,"〇","×"),"×"))</f>
        <v/>
      </c>
    </row>
    <row r="781" spans="46:48">
      <c r="AT781" s="73" t="str" cm="1">
        <f t="array" ref="AT781">_xlfn.IFS(AA781="","",COUNTIF('箇所別調書及び理由書（翌債）'!B:B,CSV貼り付け!AA781)&gt;0,"〇",COUNTIF('箇所別調書及び理由書（翌債）'!B:B,CSV貼り付け!AA781)=0,"×")</f>
        <v/>
      </c>
      <c r="AU781" s="73" t="str">
        <f>IF(AA781="","",IFERROR(IF(AC781-VLOOKUP($AA781,'箇所別調書及び理由書（翌債）'!$B$24:$E$1024,3,0)=0,"〇","×"),"×"))</f>
        <v/>
      </c>
      <c r="AV781" s="73" t="str">
        <f>IF(AA781="","",IFERROR(IF(AE781-VLOOKUP($AA781,'箇所別調書及び理由書（翌債）'!$B$24:$E$1024,4,0)=0,"〇","×"),"×"))</f>
        <v/>
      </c>
    </row>
    <row r="782" spans="46:48">
      <c r="AT782" s="73" t="str" cm="1">
        <f t="array" ref="AT782">_xlfn.IFS(AA782="","",COUNTIF('箇所別調書及び理由書（翌債）'!B:B,CSV貼り付け!AA782)&gt;0,"〇",COUNTIF('箇所別調書及び理由書（翌債）'!B:B,CSV貼り付け!AA782)=0,"×")</f>
        <v/>
      </c>
      <c r="AU782" s="73" t="str">
        <f>IF(AA782="","",IFERROR(IF(AC782-VLOOKUP($AA782,'箇所別調書及び理由書（翌債）'!$B$24:$E$1024,3,0)=0,"〇","×"),"×"))</f>
        <v/>
      </c>
      <c r="AV782" s="73" t="str">
        <f>IF(AA782="","",IFERROR(IF(AE782-VLOOKUP($AA782,'箇所別調書及び理由書（翌債）'!$B$24:$E$1024,4,0)=0,"〇","×"),"×"))</f>
        <v/>
      </c>
    </row>
    <row r="783" spans="46:48">
      <c r="AT783" s="73" t="str" cm="1">
        <f t="array" ref="AT783">_xlfn.IFS(AA783="","",COUNTIF('箇所別調書及び理由書（翌債）'!B:B,CSV貼り付け!AA783)&gt;0,"〇",COUNTIF('箇所別調書及び理由書（翌債）'!B:B,CSV貼り付け!AA783)=0,"×")</f>
        <v/>
      </c>
      <c r="AU783" s="73" t="str">
        <f>IF(AA783="","",IFERROR(IF(AC783-VLOOKUP($AA783,'箇所別調書及び理由書（翌債）'!$B$24:$E$1024,3,0)=0,"〇","×"),"×"))</f>
        <v/>
      </c>
      <c r="AV783" s="73" t="str">
        <f>IF(AA783="","",IFERROR(IF(AE783-VLOOKUP($AA783,'箇所別調書及び理由書（翌債）'!$B$24:$E$1024,4,0)=0,"〇","×"),"×"))</f>
        <v/>
      </c>
    </row>
    <row r="784" spans="46:48">
      <c r="AT784" s="73" t="str" cm="1">
        <f t="array" ref="AT784">_xlfn.IFS(AA784="","",COUNTIF('箇所別調書及び理由書（翌債）'!B:B,CSV貼り付け!AA784)&gt;0,"〇",COUNTIF('箇所別調書及び理由書（翌債）'!B:B,CSV貼り付け!AA784)=0,"×")</f>
        <v/>
      </c>
      <c r="AU784" s="73" t="str">
        <f>IF(AA784="","",IFERROR(IF(AC784-VLOOKUP($AA784,'箇所別調書及び理由書（翌債）'!$B$24:$E$1024,3,0)=0,"〇","×"),"×"))</f>
        <v/>
      </c>
      <c r="AV784" s="73" t="str">
        <f>IF(AA784="","",IFERROR(IF(AE784-VLOOKUP($AA784,'箇所別調書及び理由書（翌債）'!$B$24:$E$1024,4,0)=0,"〇","×"),"×"))</f>
        <v/>
      </c>
    </row>
    <row r="785" spans="46:48">
      <c r="AT785" s="73" t="str" cm="1">
        <f t="array" ref="AT785">_xlfn.IFS(AA785="","",COUNTIF('箇所別調書及び理由書（翌債）'!B:B,CSV貼り付け!AA785)&gt;0,"〇",COUNTIF('箇所別調書及び理由書（翌債）'!B:B,CSV貼り付け!AA785)=0,"×")</f>
        <v/>
      </c>
      <c r="AU785" s="73" t="str">
        <f>IF(AA785="","",IFERROR(IF(AC785-VLOOKUP($AA785,'箇所別調書及び理由書（翌債）'!$B$24:$E$1024,3,0)=0,"〇","×"),"×"))</f>
        <v/>
      </c>
      <c r="AV785" s="73" t="str">
        <f>IF(AA785="","",IFERROR(IF(AE785-VLOOKUP($AA785,'箇所別調書及び理由書（翌債）'!$B$24:$E$1024,4,0)=0,"〇","×"),"×"))</f>
        <v/>
      </c>
    </row>
    <row r="786" spans="46:48">
      <c r="AT786" s="73" t="str" cm="1">
        <f t="array" ref="AT786">_xlfn.IFS(AA786="","",COUNTIF('箇所別調書及び理由書（翌債）'!B:B,CSV貼り付け!AA786)&gt;0,"〇",COUNTIF('箇所別調書及び理由書（翌債）'!B:B,CSV貼り付け!AA786)=0,"×")</f>
        <v/>
      </c>
      <c r="AU786" s="73" t="str">
        <f>IF(AA786="","",IFERROR(IF(AC786-VLOOKUP($AA786,'箇所別調書及び理由書（翌債）'!$B$24:$E$1024,3,0)=0,"〇","×"),"×"))</f>
        <v/>
      </c>
      <c r="AV786" s="73" t="str">
        <f>IF(AA786="","",IFERROR(IF(AE786-VLOOKUP($AA786,'箇所別調書及び理由書（翌債）'!$B$24:$E$1024,4,0)=0,"〇","×"),"×"))</f>
        <v/>
      </c>
    </row>
    <row r="787" spans="46:48">
      <c r="AT787" s="73" t="str" cm="1">
        <f t="array" ref="AT787">_xlfn.IFS(AA787="","",COUNTIF('箇所別調書及び理由書（翌債）'!B:B,CSV貼り付け!AA787)&gt;0,"〇",COUNTIF('箇所別調書及び理由書（翌債）'!B:B,CSV貼り付け!AA787)=0,"×")</f>
        <v/>
      </c>
      <c r="AU787" s="73" t="str">
        <f>IF(AA787="","",IFERROR(IF(AC787-VLOOKUP($AA787,'箇所別調書及び理由書（翌債）'!$B$24:$E$1024,3,0)=0,"〇","×"),"×"))</f>
        <v/>
      </c>
      <c r="AV787" s="73" t="str">
        <f>IF(AA787="","",IFERROR(IF(AE787-VLOOKUP($AA787,'箇所別調書及び理由書（翌債）'!$B$24:$E$1024,4,0)=0,"〇","×"),"×"))</f>
        <v/>
      </c>
    </row>
    <row r="788" spans="46:48">
      <c r="AT788" s="73" t="str" cm="1">
        <f t="array" ref="AT788">_xlfn.IFS(AA788="","",COUNTIF('箇所別調書及び理由書（翌債）'!B:B,CSV貼り付け!AA788)&gt;0,"〇",COUNTIF('箇所別調書及び理由書（翌債）'!B:B,CSV貼り付け!AA788)=0,"×")</f>
        <v/>
      </c>
      <c r="AU788" s="73" t="str">
        <f>IF(AA788="","",IFERROR(IF(AC788-VLOOKUP($AA788,'箇所別調書及び理由書（翌債）'!$B$24:$E$1024,3,0)=0,"〇","×"),"×"))</f>
        <v/>
      </c>
      <c r="AV788" s="73" t="str">
        <f>IF(AA788="","",IFERROR(IF(AE788-VLOOKUP($AA788,'箇所別調書及び理由書（翌債）'!$B$24:$E$1024,4,0)=0,"〇","×"),"×"))</f>
        <v/>
      </c>
    </row>
    <row r="789" spans="46:48">
      <c r="AT789" s="73" t="str" cm="1">
        <f t="array" ref="AT789">_xlfn.IFS(AA789="","",COUNTIF('箇所別調書及び理由書（翌債）'!B:B,CSV貼り付け!AA789)&gt;0,"〇",COUNTIF('箇所別調書及び理由書（翌債）'!B:B,CSV貼り付け!AA789)=0,"×")</f>
        <v/>
      </c>
      <c r="AU789" s="73" t="str">
        <f>IF(AA789="","",IFERROR(IF(AC789-VLOOKUP($AA789,'箇所別調書及び理由書（翌債）'!$B$24:$E$1024,3,0)=0,"〇","×"),"×"))</f>
        <v/>
      </c>
      <c r="AV789" s="73" t="str">
        <f>IF(AA789="","",IFERROR(IF(AE789-VLOOKUP($AA789,'箇所別調書及び理由書（翌債）'!$B$24:$E$1024,4,0)=0,"〇","×"),"×"))</f>
        <v/>
      </c>
    </row>
    <row r="790" spans="46:48">
      <c r="AT790" s="73" t="str" cm="1">
        <f t="array" ref="AT790">_xlfn.IFS(AA790="","",COUNTIF('箇所別調書及び理由書（翌債）'!B:B,CSV貼り付け!AA790)&gt;0,"〇",COUNTIF('箇所別調書及び理由書（翌債）'!B:B,CSV貼り付け!AA790)=0,"×")</f>
        <v/>
      </c>
      <c r="AU790" s="73" t="str">
        <f>IF(AA790="","",IFERROR(IF(AC790-VLOOKUP($AA790,'箇所別調書及び理由書（翌債）'!$B$24:$E$1024,3,0)=0,"〇","×"),"×"))</f>
        <v/>
      </c>
      <c r="AV790" s="73" t="str">
        <f>IF(AA790="","",IFERROR(IF(AE790-VLOOKUP($AA790,'箇所別調書及び理由書（翌債）'!$B$24:$E$1024,4,0)=0,"〇","×"),"×"))</f>
        <v/>
      </c>
    </row>
    <row r="791" spans="46:48">
      <c r="AT791" s="73" t="str" cm="1">
        <f t="array" ref="AT791">_xlfn.IFS(AA791="","",COUNTIF('箇所別調書及び理由書（翌債）'!B:B,CSV貼り付け!AA791)&gt;0,"〇",COUNTIF('箇所別調書及び理由書（翌債）'!B:B,CSV貼り付け!AA791)=0,"×")</f>
        <v/>
      </c>
      <c r="AU791" s="73" t="str">
        <f>IF(AA791="","",IFERROR(IF(AC791-VLOOKUP($AA791,'箇所別調書及び理由書（翌債）'!$B$24:$E$1024,3,0)=0,"〇","×"),"×"))</f>
        <v/>
      </c>
      <c r="AV791" s="73" t="str">
        <f>IF(AA791="","",IFERROR(IF(AE791-VLOOKUP($AA791,'箇所別調書及び理由書（翌債）'!$B$24:$E$1024,4,0)=0,"〇","×"),"×"))</f>
        <v/>
      </c>
    </row>
    <row r="792" spans="46:48">
      <c r="AT792" s="73" t="str" cm="1">
        <f t="array" ref="AT792">_xlfn.IFS(AA792="","",COUNTIF('箇所別調書及び理由書（翌債）'!B:B,CSV貼り付け!AA792)&gt;0,"〇",COUNTIF('箇所別調書及び理由書（翌債）'!B:B,CSV貼り付け!AA792)=0,"×")</f>
        <v/>
      </c>
      <c r="AU792" s="73" t="str">
        <f>IF(AA792="","",IFERROR(IF(AC792-VLOOKUP($AA792,'箇所別調書及び理由書（翌債）'!$B$24:$E$1024,3,0)=0,"〇","×"),"×"))</f>
        <v/>
      </c>
      <c r="AV792" s="73" t="str">
        <f>IF(AA792="","",IFERROR(IF(AE792-VLOOKUP($AA792,'箇所別調書及び理由書（翌債）'!$B$24:$E$1024,4,0)=0,"〇","×"),"×"))</f>
        <v/>
      </c>
    </row>
    <row r="793" spans="46:48">
      <c r="AT793" s="73" t="str" cm="1">
        <f t="array" ref="AT793">_xlfn.IFS(AA793="","",COUNTIF('箇所別調書及び理由書（翌債）'!B:B,CSV貼り付け!AA793)&gt;0,"〇",COUNTIF('箇所別調書及び理由書（翌債）'!B:B,CSV貼り付け!AA793)=0,"×")</f>
        <v/>
      </c>
      <c r="AU793" s="73" t="str">
        <f>IF(AA793="","",IFERROR(IF(AC793-VLOOKUP($AA793,'箇所別調書及び理由書（翌債）'!$B$24:$E$1024,3,0)=0,"〇","×"),"×"))</f>
        <v/>
      </c>
      <c r="AV793" s="73" t="str">
        <f>IF(AA793="","",IFERROR(IF(AE793-VLOOKUP($AA793,'箇所別調書及び理由書（翌債）'!$B$24:$E$1024,4,0)=0,"〇","×"),"×"))</f>
        <v/>
      </c>
    </row>
    <row r="794" spans="46:48">
      <c r="AT794" s="73" t="str" cm="1">
        <f t="array" ref="AT794">_xlfn.IFS(AA794="","",COUNTIF('箇所別調書及び理由書（翌債）'!B:B,CSV貼り付け!AA794)&gt;0,"〇",COUNTIF('箇所別調書及び理由書（翌債）'!B:B,CSV貼り付け!AA794)=0,"×")</f>
        <v/>
      </c>
      <c r="AU794" s="73" t="str">
        <f>IF(AA794="","",IFERROR(IF(AC794-VLOOKUP($AA794,'箇所別調書及び理由書（翌債）'!$B$24:$E$1024,3,0)=0,"〇","×"),"×"))</f>
        <v/>
      </c>
      <c r="AV794" s="73" t="str">
        <f>IF(AA794="","",IFERROR(IF(AE794-VLOOKUP($AA794,'箇所別調書及び理由書（翌債）'!$B$24:$E$1024,4,0)=0,"〇","×"),"×"))</f>
        <v/>
      </c>
    </row>
    <row r="795" spans="46:48">
      <c r="AT795" s="73" t="str" cm="1">
        <f t="array" ref="AT795">_xlfn.IFS(AA795="","",COUNTIF('箇所別調書及び理由書（翌債）'!B:B,CSV貼り付け!AA795)&gt;0,"〇",COUNTIF('箇所別調書及び理由書（翌債）'!B:B,CSV貼り付け!AA795)=0,"×")</f>
        <v/>
      </c>
      <c r="AU795" s="73" t="str">
        <f>IF(AA795="","",IFERROR(IF(AC795-VLOOKUP($AA795,'箇所別調書及び理由書（翌債）'!$B$24:$E$1024,3,0)=0,"〇","×"),"×"))</f>
        <v/>
      </c>
      <c r="AV795" s="73" t="str">
        <f>IF(AA795="","",IFERROR(IF(AE795-VLOOKUP($AA795,'箇所別調書及び理由書（翌債）'!$B$24:$E$1024,4,0)=0,"〇","×"),"×"))</f>
        <v/>
      </c>
    </row>
    <row r="796" spans="46:48">
      <c r="AT796" s="73" t="str" cm="1">
        <f t="array" ref="AT796">_xlfn.IFS(AA796="","",COUNTIF('箇所別調書及び理由書（翌債）'!B:B,CSV貼り付け!AA796)&gt;0,"〇",COUNTIF('箇所別調書及び理由書（翌債）'!B:B,CSV貼り付け!AA796)=0,"×")</f>
        <v/>
      </c>
      <c r="AU796" s="73" t="str">
        <f>IF(AA796="","",IFERROR(IF(AC796-VLOOKUP($AA796,'箇所別調書及び理由書（翌債）'!$B$24:$E$1024,3,0)=0,"〇","×"),"×"))</f>
        <v/>
      </c>
      <c r="AV796" s="73" t="str">
        <f>IF(AA796="","",IFERROR(IF(AE796-VLOOKUP($AA796,'箇所別調書及び理由書（翌債）'!$B$24:$E$1024,4,0)=0,"〇","×"),"×"))</f>
        <v/>
      </c>
    </row>
    <row r="797" spans="46:48">
      <c r="AT797" s="73" t="str" cm="1">
        <f t="array" ref="AT797">_xlfn.IFS(AA797="","",COUNTIF('箇所別調書及び理由書（翌債）'!B:B,CSV貼り付け!AA797)&gt;0,"〇",COUNTIF('箇所別調書及び理由書（翌債）'!B:B,CSV貼り付け!AA797)=0,"×")</f>
        <v/>
      </c>
      <c r="AU797" s="73" t="str">
        <f>IF(AA797="","",IFERROR(IF(AC797-VLOOKUP($AA797,'箇所別調書及び理由書（翌債）'!$B$24:$E$1024,3,0)=0,"〇","×"),"×"))</f>
        <v/>
      </c>
      <c r="AV797" s="73" t="str">
        <f>IF(AA797="","",IFERROR(IF(AE797-VLOOKUP($AA797,'箇所別調書及び理由書（翌債）'!$B$24:$E$1024,4,0)=0,"〇","×"),"×"))</f>
        <v/>
      </c>
    </row>
    <row r="798" spans="46:48">
      <c r="AT798" s="73" t="str" cm="1">
        <f t="array" ref="AT798">_xlfn.IFS(AA798="","",COUNTIF('箇所別調書及び理由書（翌債）'!B:B,CSV貼り付け!AA798)&gt;0,"〇",COUNTIF('箇所別調書及び理由書（翌債）'!B:B,CSV貼り付け!AA798)=0,"×")</f>
        <v/>
      </c>
      <c r="AU798" s="73" t="str">
        <f>IF(AA798="","",IFERROR(IF(AC798-VLOOKUP($AA798,'箇所別調書及び理由書（翌債）'!$B$24:$E$1024,3,0)=0,"〇","×"),"×"))</f>
        <v/>
      </c>
      <c r="AV798" s="73" t="str">
        <f>IF(AA798="","",IFERROR(IF(AE798-VLOOKUP($AA798,'箇所別調書及び理由書（翌債）'!$B$24:$E$1024,4,0)=0,"〇","×"),"×"))</f>
        <v/>
      </c>
    </row>
    <row r="799" spans="46:48">
      <c r="AT799" s="73" t="str" cm="1">
        <f t="array" ref="AT799">_xlfn.IFS(AA799="","",COUNTIF('箇所別調書及び理由書（翌債）'!B:B,CSV貼り付け!AA799)&gt;0,"〇",COUNTIF('箇所別調書及び理由書（翌債）'!B:B,CSV貼り付け!AA799)=0,"×")</f>
        <v/>
      </c>
      <c r="AU799" s="73" t="str">
        <f>IF(AA799="","",IFERROR(IF(AC799-VLOOKUP($AA799,'箇所別調書及び理由書（翌債）'!$B$24:$E$1024,3,0)=0,"〇","×"),"×"))</f>
        <v/>
      </c>
      <c r="AV799" s="73" t="str">
        <f>IF(AA799="","",IFERROR(IF(AE799-VLOOKUP($AA799,'箇所別調書及び理由書（翌債）'!$B$24:$E$1024,4,0)=0,"〇","×"),"×"))</f>
        <v/>
      </c>
    </row>
    <row r="800" spans="46:48">
      <c r="AT800" s="73" t="str" cm="1">
        <f t="array" ref="AT800">_xlfn.IFS(AA800="","",COUNTIF('箇所別調書及び理由書（翌債）'!B:B,CSV貼り付け!AA800)&gt;0,"〇",COUNTIF('箇所別調書及び理由書（翌債）'!B:B,CSV貼り付け!AA800)=0,"×")</f>
        <v/>
      </c>
      <c r="AU800" s="73" t="str">
        <f>IF(AA800="","",IFERROR(IF(AC800-VLOOKUP($AA800,'箇所別調書及び理由書（翌債）'!$B$24:$E$1024,3,0)=0,"〇","×"),"×"))</f>
        <v/>
      </c>
      <c r="AV800" s="73" t="str">
        <f>IF(AA800="","",IFERROR(IF(AE800-VLOOKUP($AA800,'箇所別調書及び理由書（翌債）'!$B$24:$E$1024,4,0)=0,"〇","×"),"×"))</f>
        <v/>
      </c>
    </row>
    <row r="801" spans="46:48">
      <c r="AT801" s="73" t="str" cm="1">
        <f t="array" ref="AT801">_xlfn.IFS(AA801="","",COUNTIF('箇所別調書及び理由書（翌債）'!B:B,CSV貼り付け!AA801)&gt;0,"〇",COUNTIF('箇所別調書及び理由書（翌債）'!B:B,CSV貼り付け!AA801)=0,"×")</f>
        <v/>
      </c>
      <c r="AU801" s="73" t="str">
        <f>IF(AA801="","",IFERROR(IF(AC801-VLOOKUP($AA801,'箇所別調書及び理由書（翌債）'!$B$24:$E$1024,3,0)=0,"〇","×"),"×"))</f>
        <v/>
      </c>
      <c r="AV801" s="73" t="str">
        <f>IF(AA801="","",IFERROR(IF(AE801-VLOOKUP($AA801,'箇所別調書及び理由書（翌債）'!$B$24:$E$1024,4,0)=0,"〇","×"),"×"))</f>
        <v/>
      </c>
    </row>
    <row r="802" spans="46:48">
      <c r="AT802" s="73" t="str" cm="1">
        <f t="array" ref="AT802">_xlfn.IFS(AA802="","",COUNTIF('箇所別調書及び理由書（翌債）'!B:B,CSV貼り付け!AA802)&gt;0,"〇",COUNTIF('箇所別調書及び理由書（翌債）'!B:B,CSV貼り付け!AA802)=0,"×")</f>
        <v/>
      </c>
      <c r="AU802" s="73" t="str">
        <f>IF(AA802="","",IFERROR(IF(AC802-VLOOKUP($AA802,'箇所別調書及び理由書（翌債）'!$B$24:$E$1024,3,0)=0,"〇","×"),"×"))</f>
        <v/>
      </c>
      <c r="AV802" s="73" t="str">
        <f>IF(AA802="","",IFERROR(IF(AE802-VLOOKUP($AA802,'箇所別調書及び理由書（翌債）'!$B$24:$E$1024,4,0)=0,"〇","×"),"×"))</f>
        <v/>
      </c>
    </row>
    <row r="803" spans="46:48">
      <c r="AT803" s="73" t="str" cm="1">
        <f t="array" ref="AT803">_xlfn.IFS(AA803="","",COUNTIF('箇所別調書及び理由書（翌債）'!B:B,CSV貼り付け!AA803)&gt;0,"〇",COUNTIF('箇所別調書及び理由書（翌債）'!B:B,CSV貼り付け!AA803)=0,"×")</f>
        <v/>
      </c>
      <c r="AU803" s="73" t="str">
        <f>IF(AA803="","",IFERROR(IF(AC803-VLOOKUP($AA803,'箇所別調書及び理由書（翌債）'!$B$24:$E$1024,3,0)=0,"〇","×"),"×"))</f>
        <v/>
      </c>
      <c r="AV803" s="73" t="str">
        <f>IF(AA803="","",IFERROR(IF(AE803-VLOOKUP($AA803,'箇所別調書及び理由書（翌債）'!$B$24:$E$1024,4,0)=0,"〇","×"),"×"))</f>
        <v/>
      </c>
    </row>
    <row r="804" spans="46:48">
      <c r="AT804" s="73" t="str" cm="1">
        <f t="array" ref="AT804">_xlfn.IFS(AA804="","",COUNTIF('箇所別調書及び理由書（翌債）'!B:B,CSV貼り付け!AA804)&gt;0,"〇",COUNTIF('箇所別調書及び理由書（翌債）'!B:B,CSV貼り付け!AA804)=0,"×")</f>
        <v/>
      </c>
      <c r="AU804" s="73" t="str">
        <f>IF(AA804="","",IFERROR(IF(AC804-VLOOKUP($AA804,'箇所別調書及び理由書（翌債）'!$B$24:$E$1024,3,0)=0,"〇","×"),"×"))</f>
        <v/>
      </c>
      <c r="AV804" s="73" t="str">
        <f>IF(AA804="","",IFERROR(IF(AE804-VLOOKUP($AA804,'箇所別調書及び理由書（翌債）'!$B$24:$E$1024,4,0)=0,"〇","×"),"×"))</f>
        <v/>
      </c>
    </row>
    <row r="805" spans="46:48">
      <c r="AT805" s="73" t="str" cm="1">
        <f t="array" ref="AT805">_xlfn.IFS(AA805="","",COUNTIF('箇所別調書及び理由書（翌債）'!B:B,CSV貼り付け!AA805)&gt;0,"〇",COUNTIF('箇所別調書及び理由書（翌債）'!B:B,CSV貼り付け!AA805)=0,"×")</f>
        <v/>
      </c>
      <c r="AU805" s="73" t="str">
        <f>IF(AA805="","",IFERROR(IF(AC805-VLOOKUP($AA805,'箇所別調書及び理由書（翌債）'!$B$24:$E$1024,3,0)=0,"〇","×"),"×"))</f>
        <v/>
      </c>
      <c r="AV805" s="73" t="str">
        <f>IF(AA805="","",IFERROR(IF(AE805-VLOOKUP($AA805,'箇所別調書及び理由書（翌債）'!$B$24:$E$1024,4,0)=0,"〇","×"),"×"))</f>
        <v/>
      </c>
    </row>
    <row r="806" spans="46:48">
      <c r="AT806" s="73" t="str" cm="1">
        <f t="array" ref="AT806">_xlfn.IFS(AA806="","",COUNTIF('箇所別調書及び理由書（翌債）'!B:B,CSV貼り付け!AA806)&gt;0,"〇",COUNTIF('箇所別調書及び理由書（翌債）'!B:B,CSV貼り付け!AA806)=0,"×")</f>
        <v/>
      </c>
      <c r="AU806" s="73" t="str">
        <f>IF(AA806="","",IFERROR(IF(AC806-VLOOKUP($AA806,'箇所別調書及び理由書（翌債）'!$B$24:$E$1024,3,0)=0,"〇","×"),"×"))</f>
        <v/>
      </c>
      <c r="AV806" s="73" t="str">
        <f>IF(AA806="","",IFERROR(IF(AE806-VLOOKUP($AA806,'箇所別調書及び理由書（翌債）'!$B$24:$E$1024,4,0)=0,"〇","×"),"×"))</f>
        <v/>
      </c>
    </row>
    <row r="807" spans="46:48">
      <c r="AT807" s="73" t="str" cm="1">
        <f t="array" ref="AT807">_xlfn.IFS(AA807="","",COUNTIF('箇所別調書及び理由書（翌債）'!B:B,CSV貼り付け!AA807)&gt;0,"〇",COUNTIF('箇所別調書及び理由書（翌債）'!B:B,CSV貼り付け!AA807)=0,"×")</f>
        <v/>
      </c>
      <c r="AU807" s="73" t="str">
        <f>IF(AA807="","",IFERROR(IF(AC807-VLOOKUP($AA807,'箇所別調書及び理由書（翌債）'!$B$24:$E$1024,3,0)=0,"〇","×"),"×"))</f>
        <v/>
      </c>
      <c r="AV807" s="73" t="str">
        <f>IF(AA807="","",IFERROR(IF(AE807-VLOOKUP($AA807,'箇所別調書及び理由書（翌債）'!$B$24:$E$1024,4,0)=0,"〇","×"),"×"))</f>
        <v/>
      </c>
    </row>
    <row r="808" spans="46:48">
      <c r="AT808" s="73" t="str" cm="1">
        <f t="array" ref="AT808">_xlfn.IFS(AA808="","",COUNTIF('箇所別調書及び理由書（翌債）'!B:B,CSV貼り付け!AA808)&gt;0,"〇",COUNTIF('箇所別調書及び理由書（翌債）'!B:B,CSV貼り付け!AA808)=0,"×")</f>
        <v/>
      </c>
      <c r="AU808" s="73" t="str">
        <f>IF(AA808="","",IFERROR(IF(AC808-VLOOKUP($AA808,'箇所別調書及び理由書（翌債）'!$B$24:$E$1024,3,0)=0,"〇","×"),"×"))</f>
        <v/>
      </c>
      <c r="AV808" s="73" t="str">
        <f>IF(AA808="","",IFERROR(IF(AE808-VLOOKUP($AA808,'箇所別調書及び理由書（翌債）'!$B$24:$E$1024,4,0)=0,"〇","×"),"×"))</f>
        <v/>
      </c>
    </row>
    <row r="809" spans="46:48">
      <c r="AT809" s="73" t="str" cm="1">
        <f t="array" ref="AT809">_xlfn.IFS(AA809="","",COUNTIF('箇所別調書及び理由書（翌債）'!B:B,CSV貼り付け!AA809)&gt;0,"〇",COUNTIF('箇所別調書及び理由書（翌債）'!B:B,CSV貼り付け!AA809)=0,"×")</f>
        <v/>
      </c>
      <c r="AU809" s="73" t="str">
        <f>IF(AA809="","",IFERROR(IF(AC809-VLOOKUP($AA809,'箇所別調書及び理由書（翌債）'!$B$24:$E$1024,3,0)=0,"〇","×"),"×"))</f>
        <v/>
      </c>
      <c r="AV809" s="73" t="str">
        <f>IF(AA809="","",IFERROR(IF(AE809-VLOOKUP($AA809,'箇所別調書及び理由書（翌債）'!$B$24:$E$1024,4,0)=0,"〇","×"),"×"))</f>
        <v/>
      </c>
    </row>
    <row r="810" spans="46:48">
      <c r="AT810" s="73" t="str" cm="1">
        <f t="array" ref="AT810">_xlfn.IFS(AA810="","",COUNTIF('箇所別調書及び理由書（翌債）'!B:B,CSV貼り付け!AA810)&gt;0,"〇",COUNTIF('箇所別調書及び理由書（翌債）'!B:B,CSV貼り付け!AA810)=0,"×")</f>
        <v/>
      </c>
      <c r="AU810" s="73" t="str">
        <f>IF(AA810="","",IFERROR(IF(AC810-VLOOKUP($AA810,'箇所別調書及び理由書（翌債）'!$B$24:$E$1024,3,0)=0,"〇","×"),"×"))</f>
        <v/>
      </c>
      <c r="AV810" s="73" t="str">
        <f>IF(AA810="","",IFERROR(IF(AE810-VLOOKUP($AA810,'箇所別調書及び理由書（翌債）'!$B$24:$E$1024,4,0)=0,"〇","×"),"×"))</f>
        <v/>
      </c>
    </row>
    <row r="811" spans="46:48">
      <c r="AT811" s="73" t="str" cm="1">
        <f t="array" ref="AT811">_xlfn.IFS(AA811="","",COUNTIF('箇所別調書及び理由書（翌債）'!B:B,CSV貼り付け!AA811)&gt;0,"〇",COUNTIF('箇所別調書及び理由書（翌債）'!B:B,CSV貼り付け!AA811)=0,"×")</f>
        <v/>
      </c>
      <c r="AU811" s="73" t="str">
        <f>IF(AA811="","",IFERROR(IF(AC811-VLOOKUP($AA811,'箇所別調書及び理由書（翌債）'!$B$24:$E$1024,3,0)=0,"〇","×"),"×"))</f>
        <v/>
      </c>
      <c r="AV811" s="73" t="str">
        <f>IF(AA811="","",IFERROR(IF(AE811-VLOOKUP($AA811,'箇所別調書及び理由書（翌債）'!$B$24:$E$1024,4,0)=0,"〇","×"),"×"))</f>
        <v/>
      </c>
    </row>
    <row r="812" spans="46:48">
      <c r="AT812" s="73" t="str" cm="1">
        <f t="array" ref="AT812">_xlfn.IFS(AA812="","",COUNTIF('箇所別調書及び理由書（翌債）'!B:B,CSV貼り付け!AA812)&gt;0,"〇",COUNTIF('箇所別調書及び理由書（翌債）'!B:B,CSV貼り付け!AA812)=0,"×")</f>
        <v/>
      </c>
      <c r="AU812" s="73" t="str">
        <f>IF(AA812="","",IFERROR(IF(AC812-VLOOKUP($AA812,'箇所別調書及び理由書（翌債）'!$B$24:$E$1024,3,0)=0,"〇","×"),"×"))</f>
        <v/>
      </c>
      <c r="AV812" s="73" t="str">
        <f>IF(AA812="","",IFERROR(IF(AE812-VLOOKUP($AA812,'箇所別調書及び理由書（翌債）'!$B$24:$E$1024,4,0)=0,"〇","×"),"×"))</f>
        <v/>
      </c>
    </row>
    <row r="813" spans="46:48">
      <c r="AT813" s="73" t="str" cm="1">
        <f t="array" ref="AT813">_xlfn.IFS(AA813="","",COUNTIF('箇所別調書及び理由書（翌債）'!B:B,CSV貼り付け!AA813)&gt;0,"〇",COUNTIF('箇所別調書及び理由書（翌債）'!B:B,CSV貼り付け!AA813)=0,"×")</f>
        <v/>
      </c>
      <c r="AU813" s="73" t="str">
        <f>IF(AA813="","",IFERROR(IF(AC813-VLOOKUP($AA813,'箇所別調書及び理由書（翌債）'!$B$24:$E$1024,3,0)=0,"〇","×"),"×"))</f>
        <v/>
      </c>
      <c r="AV813" s="73" t="str">
        <f>IF(AA813="","",IFERROR(IF(AE813-VLOOKUP($AA813,'箇所別調書及び理由書（翌債）'!$B$24:$E$1024,4,0)=0,"〇","×"),"×"))</f>
        <v/>
      </c>
    </row>
    <row r="814" spans="46:48">
      <c r="AT814" s="73" t="str" cm="1">
        <f t="array" ref="AT814">_xlfn.IFS(AA814="","",COUNTIF('箇所別調書及び理由書（翌債）'!B:B,CSV貼り付け!AA814)&gt;0,"〇",COUNTIF('箇所別調書及び理由書（翌債）'!B:B,CSV貼り付け!AA814)=0,"×")</f>
        <v/>
      </c>
      <c r="AU814" s="73" t="str">
        <f>IF(AA814="","",IFERROR(IF(AC814-VLOOKUP($AA814,'箇所別調書及び理由書（翌債）'!$B$24:$E$1024,3,0)=0,"〇","×"),"×"))</f>
        <v/>
      </c>
      <c r="AV814" s="73" t="str">
        <f>IF(AA814="","",IFERROR(IF(AE814-VLOOKUP($AA814,'箇所別調書及び理由書（翌債）'!$B$24:$E$1024,4,0)=0,"〇","×"),"×"))</f>
        <v/>
      </c>
    </row>
    <row r="815" spans="46:48">
      <c r="AT815" s="73" t="str" cm="1">
        <f t="array" ref="AT815">_xlfn.IFS(AA815="","",COUNTIF('箇所別調書及び理由書（翌債）'!B:B,CSV貼り付け!AA815)&gt;0,"〇",COUNTIF('箇所別調書及び理由書（翌債）'!B:B,CSV貼り付け!AA815)=0,"×")</f>
        <v/>
      </c>
      <c r="AU815" s="73" t="str">
        <f>IF(AA815="","",IFERROR(IF(AC815-VLOOKUP($AA815,'箇所別調書及び理由書（翌債）'!$B$24:$E$1024,3,0)=0,"〇","×"),"×"))</f>
        <v/>
      </c>
      <c r="AV815" s="73" t="str">
        <f>IF(AA815="","",IFERROR(IF(AE815-VLOOKUP($AA815,'箇所別調書及び理由書（翌債）'!$B$24:$E$1024,4,0)=0,"〇","×"),"×"))</f>
        <v/>
      </c>
    </row>
    <row r="816" spans="46:48">
      <c r="AT816" s="73" t="str" cm="1">
        <f t="array" ref="AT816">_xlfn.IFS(AA816="","",COUNTIF('箇所別調書及び理由書（翌債）'!B:B,CSV貼り付け!AA816)&gt;0,"〇",COUNTIF('箇所別調書及び理由書（翌債）'!B:B,CSV貼り付け!AA816)=0,"×")</f>
        <v/>
      </c>
      <c r="AU816" s="73" t="str">
        <f>IF(AA816="","",IFERROR(IF(AC816-VLOOKUP($AA816,'箇所別調書及び理由書（翌債）'!$B$24:$E$1024,3,0)=0,"〇","×"),"×"))</f>
        <v/>
      </c>
      <c r="AV816" s="73" t="str">
        <f>IF(AA816="","",IFERROR(IF(AE816-VLOOKUP($AA816,'箇所別調書及び理由書（翌債）'!$B$24:$E$1024,4,0)=0,"〇","×"),"×"))</f>
        <v/>
      </c>
    </row>
    <row r="817" spans="46:48">
      <c r="AT817" s="73" t="str" cm="1">
        <f t="array" ref="AT817">_xlfn.IFS(AA817="","",COUNTIF('箇所別調書及び理由書（翌債）'!B:B,CSV貼り付け!AA817)&gt;0,"〇",COUNTIF('箇所別調書及び理由書（翌債）'!B:B,CSV貼り付け!AA817)=0,"×")</f>
        <v/>
      </c>
      <c r="AU817" s="73" t="str">
        <f>IF(AA817="","",IFERROR(IF(AC817-VLOOKUP($AA817,'箇所別調書及び理由書（翌債）'!$B$24:$E$1024,3,0)=0,"〇","×"),"×"))</f>
        <v/>
      </c>
      <c r="AV817" s="73" t="str">
        <f>IF(AA817="","",IFERROR(IF(AE817-VLOOKUP($AA817,'箇所別調書及び理由書（翌債）'!$B$24:$E$1024,4,0)=0,"〇","×"),"×"))</f>
        <v/>
      </c>
    </row>
    <row r="818" spans="46:48">
      <c r="AT818" s="73" t="str" cm="1">
        <f t="array" ref="AT818">_xlfn.IFS(AA818="","",COUNTIF('箇所別調書及び理由書（翌債）'!B:B,CSV貼り付け!AA818)&gt;0,"〇",COUNTIF('箇所別調書及び理由書（翌債）'!B:B,CSV貼り付け!AA818)=0,"×")</f>
        <v/>
      </c>
      <c r="AU818" s="73" t="str">
        <f>IF(AA818="","",IFERROR(IF(AC818-VLOOKUP($AA818,'箇所別調書及び理由書（翌債）'!$B$24:$E$1024,3,0)=0,"〇","×"),"×"))</f>
        <v/>
      </c>
      <c r="AV818" s="73" t="str">
        <f>IF(AA818="","",IFERROR(IF(AE818-VLOOKUP($AA818,'箇所別調書及び理由書（翌債）'!$B$24:$E$1024,4,0)=0,"〇","×"),"×"))</f>
        <v/>
      </c>
    </row>
    <row r="819" spans="46:48">
      <c r="AT819" s="73" t="str" cm="1">
        <f t="array" ref="AT819">_xlfn.IFS(AA819="","",COUNTIF('箇所別調書及び理由書（翌債）'!B:B,CSV貼り付け!AA819)&gt;0,"〇",COUNTIF('箇所別調書及び理由書（翌債）'!B:B,CSV貼り付け!AA819)=0,"×")</f>
        <v/>
      </c>
      <c r="AU819" s="73" t="str">
        <f>IF(AA819="","",IFERROR(IF(AC819-VLOOKUP($AA819,'箇所別調書及び理由書（翌債）'!$B$24:$E$1024,3,0)=0,"〇","×"),"×"))</f>
        <v/>
      </c>
      <c r="AV819" s="73" t="str">
        <f>IF(AA819="","",IFERROR(IF(AE819-VLOOKUP($AA819,'箇所別調書及び理由書（翌債）'!$B$24:$E$1024,4,0)=0,"〇","×"),"×"))</f>
        <v/>
      </c>
    </row>
    <row r="820" spans="46:48">
      <c r="AT820" s="73" t="str" cm="1">
        <f t="array" ref="AT820">_xlfn.IFS(AA820="","",COUNTIF('箇所別調書及び理由書（翌債）'!B:B,CSV貼り付け!AA820)&gt;0,"〇",COUNTIF('箇所別調書及び理由書（翌債）'!B:B,CSV貼り付け!AA820)=0,"×")</f>
        <v/>
      </c>
      <c r="AU820" s="73" t="str">
        <f>IF(AA820="","",IFERROR(IF(AC820-VLOOKUP($AA820,'箇所別調書及び理由書（翌債）'!$B$24:$E$1024,3,0)=0,"〇","×"),"×"))</f>
        <v/>
      </c>
      <c r="AV820" s="73" t="str">
        <f>IF(AA820="","",IFERROR(IF(AE820-VLOOKUP($AA820,'箇所別調書及び理由書（翌債）'!$B$24:$E$1024,4,0)=0,"〇","×"),"×"))</f>
        <v/>
      </c>
    </row>
    <row r="821" spans="46:48">
      <c r="AT821" s="73" t="str" cm="1">
        <f t="array" ref="AT821">_xlfn.IFS(AA821="","",COUNTIF('箇所別調書及び理由書（翌債）'!B:B,CSV貼り付け!AA821)&gt;0,"〇",COUNTIF('箇所別調書及び理由書（翌債）'!B:B,CSV貼り付け!AA821)=0,"×")</f>
        <v/>
      </c>
      <c r="AU821" s="73" t="str">
        <f>IF(AA821="","",IFERROR(IF(AC821-VLOOKUP($AA821,'箇所別調書及び理由書（翌債）'!$B$24:$E$1024,3,0)=0,"〇","×"),"×"))</f>
        <v/>
      </c>
      <c r="AV821" s="73" t="str">
        <f>IF(AA821="","",IFERROR(IF(AE821-VLOOKUP($AA821,'箇所別調書及び理由書（翌債）'!$B$24:$E$1024,4,0)=0,"〇","×"),"×"))</f>
        <v/>
      </c>
    </row>
    <row r="822" spans="46:48">
      <c r="AT822" s="73" t="str" cm="1">
        <f t="array" ref="AT822">_xlfn.IFS(AA822="","",COUNTIF('箇所別調書及び理由書（翌債）'!B:B,CSV貼り付け!AA822)&gt;0,"〇",COUNTIF('箇所別調書及び理由書（翌債）'!B:B,CSV貼り付け!AA822)=0,"×")</f>
        <v/>
      </c>
      <c r="AU822" s="73" t="str">
        <f>IF(AA822="","",IFERROR(IF(AC822-VLOOKUP($AA822,'箇所別調書及び理由書（翌債）'!$B$24:$E$1024,3,0)=0,"〇","×"),"×"))</f>
        <v/>
      </c>
      <c r="AV822" s="73" t="str">
        <f>IF(AA822="","",IFERROR(IF(AE822-VLOOKUP($AA822,'箇所別調書及び理由書（翌債）'!$B$24:$E$1024,4,0)=0,"〇","×"),"×"))</f>
        <v/>
      </c>
    </row>
    <row r="823" spans="46:48">
      <c r="AT823" s="73" t="str" cm="1">
        <f t="array" ref="AT823">_xlfn.IFS(AA823="","",COUNTIF('箇所別調書及び理由書（翌債）'!B:B,CSV貼り付け!AA823)&gt;0,"〇",COUNTIF('箇所別調書及び理由書（翌債）'!B:B,CSV貼り付け!AA823)=0,"×")</f>
        <v/>
      </c>
      <c r="AU823" s="73" t="str">
        <f>IF(AA823="","",IFERROR(IF(AC823-VLOOKUP($AA823,'箇所別調書及び理由書（翌債）'!$B$24:$E$1024,3,0)=0,"〇","×"),"×"))</f>
        <v/>
      </c>
      <c r="AV823" s="73" t="str">
        <f>IF(AA823="","",IFERROR(IF(AE823-VLOOKUP($AA823,'箇所別調書及び理由書（翌債）'!$B$24:$E$1024,4,0)=0,"〇","×"),"×"))</f>
        <v/>
      </c>
    </row>
    <row r="824" spans="46:48">
      <c r="AT824" s="73" t="str" cm="1">
        <f t="array" ref="AT824">_xlfn.IFS(AA824="","",COUNTIF('箇所別調書及び理由書（翌債）'!B:B,CSV貼り付け!AA824)&gt;0,"〇",COUNTIF('箇所別調書及び理由書（翌債）'!B:B,CSV貼り付け!AA824)=0,"×")</f>
        <v/>
      </c>
      <c r="AU824" s="73" t="str">
        <f>IF(AA824="","",IFERROR(IF(AC824-VLOOKUP($AA824,'箇所別調書及び理由書（翌債）'!$B$24:$E$1024,3,0)=0,"〇","×"),"×"))</f>
        <v/>
      </c>
      <c r="AV824" s="73" t="str">
        <f>IF(AA824="","",IFERROR(IF(AE824-VLOOKUP($AA824,'箇所別調書及び理由書（翌債）'!$B$24:$E$1024,4,0)=0,"〇","×"),"×"))</f>
        <v/>
      </c>
    </row>
    <row r="825" spans="46:48">
      <c r="AT825" s="73" t="str" cm="1">
        <f t="array" ref="AT825">_xlfn.IFS(AA825="","",COUNTIF('箇所別調書及び理由書（翌債）'!B:B,CSV貼り付け!AA825)&gt;0,"〇",COUNTIF('箇所別調書及び理由書（翌債）'!B:B,CSV貼り付け!AA825)=0,"×")</f>
        <v/>
      </c>
      <c r="AU825" s="73" t="str">
        <f>IF(AA825="","",IFERROR(IF(AC825-VLOOKUP($AA825,'箇所別調書及び理由書（翌債）'!$B$24:$E$1024,3,0)=0,"〇","×"),"×"))</f>
        <v/>
      </c>
      <c r="AV825" s="73" t="str">
        <f>IF(AA825="","",IFERROR(IF(AE825-VLOOKUP($AA825,'箇所別調書及び理由書（翌債）'!$B$24:$E$1024,4,0)=0,"〇","×"),"×"))</f>
        <v/>
      </c>
    </row>
    <row r="826" spans="46:48">
      <c r="AT826" s="73" t="str" cm="1">
        <f t="array" ref="AT826">_xlfn.IFS(AA826="","",COUNTIF('箇所別調書及び理由書（翌債）'!B:B,CSV貼り付け!AA826)&gt;0,"〇",COUNTIF('箇所別調書及び理由書（翌債）'!B:B,CSV貼り付け!AA826)=0,"×")</f>
        <v/>
      </c>
      <c r="AU826" s="73" t="str">
        <f>IF(AA826="","",IFERROR(IF(AC826-VLOOKUP($AA826,'箇所別調書及び理由書（翌債）'!$B$24:$E$1024,3,0)=0,"〇","×"),"×"))</f>
        <v/>
      </c>
      <c r="AV826" s="73" t="str">
        <f>IF(AA826="","",IFERROR(IF(AE826-VLOOKUP($AA826,'箇所別調書及び理由書（翌債）'!$B$24:$E$1024,4,0)=0,"〇","×"),"×"))</f>
        <v/>
      </c>
    </row>
    <row r="827" spans="46:48">
      <c r="AT827" s="73" t="str" cm="1">
        <f t="array" ref="AT827">_xlfn.IFS(AA827="","",COUNTIF('箇所別調書及び理由書（翌債）'!B:B,CSV貼り付け!AA827)&gt;0,"〇",COUNTIF('箇所別調書及び理由書（翌債）'!B:B,CSV貼り付け!AA827)=0,"×")</f>
        <v/>
      </c>
      <c r="AU827" s="73" t="str">
        <f>IF(AA827="","",IFERROR(IF(AC827-VLOOKUP($AA827,'箇所別調書及び理由書（翌債）'!$B$24:$E$1024,3,0)=0,"〇","×"),"×"))</f>
        <v/>
      </c>
      <c r="AV827" s="73" t="str">
        <f>IF(AA827="","",IFERROR(IF(AE827-VLOOKUP($AA827,'箇所別調書及び理由書（翌債）'!$B$24:$E$1024,4,0)=0,"〇","×"),"×"))</f>
        <v/>
      </c>
    </row>
    <row r="828" spans="46:48">
      <c r="AT828" s="73" t="str" cm="1">
        <f t="array" ref="AT828">_xlfn.IFS(AA828="","",COUNTIF('箇所別調書及び理由書（翌債）'!B:B,CSV貼り付け!AA828)&gt;0,"〇",COUNTIF('箇所別調書及び理由書（翌債）'!B:B,CSV貼り付け!AA828)=0,"×")</f>
        <v/>
      </c>
      <c r="AU828" s="73" t="str">
        <f>IF(AA828="","",IFERROR(IF(AC828-VLOOKUP($AA828,'箇所別調書及び理由書（翌債）'!$B$24:$E$1024,3,0)=0,"〇","×"),"×"))</f>
        <v/>
      </c>
      <c r="AV828" s="73" t="str">
        <f>IF(AA828="","",IFERROR(IF(AE828-VLOOKUP($AA828,'箇所別調書及び理由書（翌債）'!$B$24:$E$1024,4,0)=0,"〇","×"),"×"))</f>
        <v/>
      </c>
    </row>
    <row r="829" spans="46:48">
      <c r="AT829" s="73" t="str" cm="1">
        <f t="array" ref="AT829">_xlfn.IFS(AA829="","",COUNTIF('箇所別調書及び理由書（翌債）'!B:B,CSV貼り付け!AA829)&gt;0,"〇",COUNTIF('箇所別調書及び理由書（翌債）'!B:B,CSV貼り付け!AA829)=0,"×")</f>
        <v/>
      </c>
      <c r="AU829" s="73" t="str">
        <f>IF(AA829="","",IFERROR(IF(AC829-VLOOKUP($AA829,'箇所別調書及び理由書（翌債）'!$B$24:$E$1024,3,0)=0,"〇","×"),"×"))</f>
        <v/>
      </c>
      <c r="AV829" s="73" t="str">
        <f>IF(AA829="","",IFERROR(IF(AE829-VLOOKUP($AA829,'箇所別調書及び理由書（翌債）'!$B$24:$E$1024,4,0)=0,"〇","×"),"×"))</f>
        <v/>
      </c>
    </row>
    <row r="830" spans="46:48">
      <c r="AT830" s="73" t="str" cm="1">
        <f t="array" ref="AT830">_xlfn.IFS(AA830="","",COUNTIF('箇所別調書及び理由書（翌債）'!B:B,CSV貼り付け!AA830)&gt;0,"〇",COUNTIF('箇所別調書及び理由書（翌債）'!B:B,CSV貼り付け!AA830)=0,"×")</f>
        <v/>
      </c>
      <c r="AU830" s="73" t="str">
        <f>IF(AA830="","",IFERROR(IF(AC830-VLOOKUP($AA830,'箇所別調書及び理由書（翌債）'!$B$24:$E$1024,3,0)=0,"〇","×"),"×"))</f>
        <v/>
      </c>
      <c r="AV830" s="73" t="str">
        <f>IF(AA830="","",IFERROR(IF(AE830-VLOOKUP($AA830,'箇所別調書及び理由書（翌債）'!$B$24:$E$1024,4,0)=0,"〇","×"),"×"))</f>
        <v/>
      </c>
    </row>
    <row r="831" spans="46:48">
      <c r="AT831" s="73" t="str" cm="1">
        <f t="array" ref="AT831">_xlfn.IFS(AA831="","",COUNTIF('箇所別調書及び理由書（翌債）'!B:B,CSV貼り付け!AA831)&gt;0,"〇",COUNTIF('箇所別調書及び理由書（翌債）'!B:B,CSV貼り付け!AA831)=0,"×")</f>
        <v/>
      </c>
      <c r="AU831" s="73" t="str">
        <f>IF(AA831="","",IFERROR(IF(AC831-VLOOKUP($AA831,'箇所別調書及び理由書（翌債）'!$B$24:$E$1024,3,0)=0,"〇","×"),"×"))</f>
        <v/>
      </c>
      <c r="AV831" s="73" t="str">
        <f>IF(AA831="","",IFERROR(IF(AE831-VLOOKUP($AA831,'箇所別調書及び理由書（翌債）'!$B$24:$E$1024,4,0)=0,"〇","×"),"×"))</f>
        <v/>
      </c>
    </row>
    <row r="832" spans="46:48">
      <c r="AT832" s="73" t="str" cm="1">
        <f t="array" ref="AT832">_xlfn.IFS(AA832="","",COUNTIF('箇所別調書及び理由書（翌債）'!B:B,CSV貼り付け!AA832)&gt;0,"〇",COUNTIF('箇所別調書及び理由書（翌債）'!B:B,CSV貼り付け!AA832)=0,"×")</f>
        <v/>
      </c>
      <c r="AU832" s="73" t="str">
        <f>IF(AA832="","",IFERROR(IF(AC832-VLOOKUP($AA832,'箇所別調書及び理由書（翌債）'!$B$24:$E$1024,3,0)=0,"〇","×"),"×"))</f>
        <v/>
      </c>
      <c r="AV832" s="73" t="str">
        <f>IF(AA832="","",IFERROR(IF(AE832-VLOOKUP($AA832,'箇所別調書及び理由書（翌債）'!$B$24:$E$1024,4,0)=0,"〇","×"),"×"))</f>
        <v/>
      </c>
    </row>
    <row r="833" spans="46:48">
      <c r="AT833" s="73" t="str" cm="1">
        <f t="array" ref="AT833">_xlfn.IFS(AA833="","",COUNTIF('箇所別調書及び理由書（翌債）'!B:B,CSV貼り付け!AA833)&gt;0,"〇",COUNTIF('箇所別調書及び理由書（翌債）'!B:B,CSV貼り付け!AA833)=0,"×")</f>
        <v/>
      </c>
      <c r="AU833" s="73" t="str">
        <f>IF(AA833="","",IFERROR(IF(AC833-VLOOKUP($AA833,'箇所別調書及び理由書（翌債）'!$B$24:$E$1024,3,0)=0,"〇","×"),"×"))</f>
        <v/>
      </c>
      <c r="AV833" s="73" t="str">
        <f>IF(AA833="","",IFERROR(IF(AE833-VLOOKUP($AA833,'箇所別調書及び理由書（翌債）'!$B$24:$E$1024,4,0)=0,"〇","×"),"×"))</f>
        <v/>
      </c>
    </row>
    <row r="834" spans="46:48">
      <c r="AT834" s="73" t="str" cm="1">
        <f t="array" ref="AT834">_xlfn.IFS(AA834="","",COUNTIF('箇所別調書及び理由書（翌債）'!B:B,CSV貼り付け!AA834)&gt;0,"〇",COUNTIF('箇所別調書及び理由書（翌債）'!B:B,CSV貼り付け!AA834)=0,"×")</f>
        <v/>
      </c>
      <c r="AU834" s="73" t="str">
        <f>IF(AA834="","",IFERROR(IF(AC834-VLOOKUP($AA834,'箇所別調書及び理由書（翌債）'!$B$24:$E$1024,3,0)=0,"〇","×"),"×"))</f>
        <v/>
      </c>
      <c r="AV834" s="73" t="str">
        <f>IF(AA834="","",IFERROR(IF(AE834-VLOOKUP($AA834,'箇所別調書及び理由書（翌債）'!$B$24:$E$1024,4,0)=0,"〇","×"),"×"))</f>
        <v/>
      </c>
    </row>
    <row r="835" spans="46:48">
      <c r="AT835" s="73" t="str" cm="1">
        <f t="array" ref="AT835">_xlfn.IFS(AA835="","",COUNTIF('箇所別調書及び理由書（翌債）'!B:B,CSV貼り付け!AA835)&gt;0,"〇",COUNTIF('箇所別調書及び理由書（翌債）'!B:B,CSV貼り付け!AA835)=0,"×")</f>
        <v/>
      </c>
      <c r="AU835" s="73" t="str">
        <f>IF(AA835="","",IFERROR(IF(AC835-VLOOKUP($AA835,'箇所別調書及び理由書（翌債）'!$B$24:$E$1024,3,0)=0,"〇","×"),"×"))</f>
        <v/>
      </c>
      <c r="AV835" s="73" t="str">
        <f>IF(AA835="","",IFERROR(IF(AE835-VLOOKUP($AA835,'箇所別調書及び理由書（翌債）'!$B$24:$E$1024,4,0)=0,"〇","×"),"×"))</f>
        <v/>
      </c>
    </row>
    <row r="836" spans="46:48">
      <c r="AT836" s="73" t="str" cm="1">
        <f t="array" ref="AT836">_xlfn.IFS(AA836="","",COUNTIF('箇所別調書及び理由書（翌債）'!B:B,CSV貼り付け!AA836)&gt;0,"〇",COUNTIF('箇所別調書及び理由書（翌債）'!B:B,CSV貼り付け!AA836)=0,"×")</f>
        <v/>
      </c>
      <c r="AU836" s="73" t="str">
        <f>IF(AA836="","",IFERROR(IF(AC836-VLOOKUP($AA836,'箇所別調書及び理由書（翌債）'!$B$24:$E$1024,3,0)=0,"〇","×"),"×"))</f>
        <v/>
      </c>
      <c r="AV836" s="73" t="str">
        <f>IF(AA836="","",IFERROR(IF(AE836-VLOOKUP($AA836,'箇所別調書及び理由書（翌債）'!$B$24:$E$1024,4,0)=0,"〇","×"),"×"))</f>
        <v/>
      </c>
    </row>
    <row r="837" spans="46:48">
      <c r="AT837" s="73" t="str" cm="1">
        <f t="array" ref="AT837">_xlfn.IFS(AA837="","",COUNTIF('箇所別調書及び理由書（翌債）'!B:B,CSV貼り付け!AA837)&gt;0,"〇",COUNTIF('箇所別調書及び理由書（翌債）'!B:B,CSV貼り付け!AA837)=0,"×")</f>
        <v/>
      </c>
      <c r="AU837" s="73" t="str">
        <f>IF(AA837="","",IFERROR(IF(AC837-VLOOKUP($AA837,'箇所別調書及び理由書（翌債）'!$B$24:$E$1024,3,0)=0,"〇","×"),"×"))</f>
        <v/>
      </c>
      <c r="AV837" s="73" t="str">
        <f>IF(AA837="","",IFERROR(IF(AE837-VLOOKUP($AA837,'箇所別調書及び理由書（翌債）'!$B$24:$E$1024,4,0)=0,"〇","×"),"×"))</f>
        <v/>
      </c>
    </row>
    <row r="838" spans="46:48">
      <c r="AT838" s="73" t="str" cm="1">
        <f t="array" ref="AT838">_xlfn.IFS(AA838="","",COUNTIF('箇所別調書及び理由書（翌債）'!B:B,CSV貼り付け!AA838)&gt;0,"〇",COUNTIF('箇所別調書及び理由書（翌債）'!B:B,CSV貼り付け!AA838)=0,"×")</f>
        <v/>
      </c>
      <c r="AU838" s="73" t="str">
        <f>IF(AA838="","",IFERROR(IF(AC838-VLOOKUP($AA838,'箇所別調書及び理由書（翌債）'!$B$24:$E$1024,3,0)=0,"〇","×"),"×"))</f>
        <v/>
      </c>
      <c r="AV838" s="73" t="str">
        <f>IF(AA838="","",IFERROR(IF(AE838-VLOOKUP($AA838,'箇所別調書及び理由書（翌債）'!$B$24:$E$1024,4,0)=0,"〇","×"),"×"))</f>
        <v/>
      </c>
    </row>
    <row r="839" spans="46:48">
      <c r="AT839" s="73" t="str" cm="1">
        <f t="array" ref="AT839">_xlfn.IFS(AA839="","",COUNTIF('箇所別調書及び理由書（翌債）'!B:B,CSV貼り付け!AA839)&gt;0,"〇",COUNTIF('箇所別調書及び理由書（翌債）'!B:B,CSV貼り付け!AA839)=0,"×")</f>
        <v/>
      </c>
      <c r="AU839" s="73" t="str">
        <f>IF(AA839="","",IFERROR(IF(AC839-VLOOKUP($AA839,'箇所別調書及び理由書（翌債）'!$B$24:$E$1024,3,0)=0,"〇","×"),"×"))</f>
        <v/>
      </c>
      <c r="AV839" s="73" t="str">
        <f>IF(AA839="","",IFERROR(IF(AE839-VLOOKUP($AA839,'箇所別調書及び理由書（翌債）'!$B$24:$E$1024,4,0)=0,"〇","×"),"×"))</f>
        <v/>
      </c>
    </row>
    <row r="840" spans="46:48">
      <c r="AT840" s="73" t="str" cm="1">
        <f t="array" ref="AT840">_xlfn.IFS(AA840="","",COUNTIF('箇所別調書及び理由書（翌債）'!B:B,CSV貼り付け!AA840)&gt;0,"〇",COUNTIF('箇所別調書及び理由書（翌債）'!B:B,CSV貼り付け!AA840)=0,"×")</f>
        <v/>
      </c>
      <c r="AU840" s="73" t="str">
        <f>IF(AA840="","",IFERROR(IF(AC840-VLOOKUP($AA840,'箇所別調書及び理由書（翌債）'!$B$24:$E$1024,3,0)=0,"〇","×"),"×"))</f>
        <v/>
      </c>
      <c r="AV840" s="73" t="str">
        <f>IF(AA840="","",IFERROR(IF(AE840-VLOOKUP($AA840,'箇所別調書及び理由書（翌債）'!$B$24:$E$1024,4,0)=0,"〇","×"),"×"))</f>
        <v/>
      </c>
    </row>
    <row r="841" spans="46:48">
      <c r="AT841" s="73" t="str" cm="1">
        <f t="array" ref="AT841">_xlfn.IFS(AA841="","",COUNTIF('箇所別調書及び理由書（翌債）'!B:B,CSV貼り付け!AA841)&gt;0,"〇",COUNTIF('箇所別調書及び理由書（翌債）'!B:B,CSV貼り付け!AA841)=0,"×")</f>
        <v/>
      </c>
      <c r="AU841" s="73" t="str">
        <f>IF(AA841="","",IFERROR(IF(AC841-VLOOKUP($AA841,'箇所別調書及び理由書（翌債）'!$B$24:$E$1024,3,0)=0,"〇","×"),"×"))</f>
        <v/>
      </c>
      <c r="AV841" s="73" t="str">
        <f>IF(AA841="","",IFERROR(IF(AE841-VLOOKUP($AA841,'箇所別調書及び理由書（翌債）'!$B$24:$E$1024,4,0)=0,"〇","×"),"×"))</f>
        <v/>
      </c>
    </row>
    <row r="842" spans="46:48">
      <c r="AT842" s="73" t="str" cm="1">
        <f t="array" ref="AT842">_xlfn.IFS(AA842="","",COUNTIF('箇所別調書及び理由書（翌債）'!B:B,CSV貼り付け!AA842)&gt;0,"〇",COUNTIF('箇所別調書及び理由書（翌債）'!B:B,CSV貼り付け!AA842)=0,"×")</f>
        <v/>
      </c>
      <c r="AU842" s="73" t="str">
        <f>IF(AA842="","",IFERROR(IF(AC842-VLOOKUP($AA842,'箇所別調書及び理由書（翌債）'!$B$24:$E$1024,3,0)=0,"〇","×"),"×"))</f>
        <v/>
      </c>
      <c r="AV842" s="73" t="str">
        <f>IF(AA842="","",IFERROR(IF(AE842-VLOOKUP($AA842,'箇所別調書及び理由書（翌債）'!$B$24:$E$1024,4,0)=0,"〇","×"),"×"))</f>
        <v/>
      </c>
    </row>
    <row r="843" spans="46:48">
      <c r="AT843" s="73" t="str" cm="1">
        <f t="array" ref="AT843">_xlfn.IFS(AA843="","",COUNTIF('箇所別調書及び理由書（翌債）'!B:B,CSV貼り付け!AA843)&gt;0,"〇",COUNTIF('箇所別調書及び理由書（翌債）'!B:B,CSV貼り付け!AA843)=0,"×")</f>
        <v/>
      </c>
      <c r="AU843" s="73" t="str">
        <f>IF(AA843="","",IFERROR(IF(AC843-VLOOKUP($AA843,'箇所別調書及び理由書（翌債）'!$B$24:$E$1024,3,0)=0,"〇","×"),"×"))</f>
        <v/>
      </c>
      <c r="AV843" s="73" t="str">
        <f>IF(AA843="","",IFERROR(IF(AE843-VLOOKUP($AA843,'箇所別調書及び理由書（翌債）'!$B$24:$E$1024,4,0)=0,"〇","×"),"×"))</f>
        <v/>
      </c>
    </row>
    <row r="844" spans="46:48">
      <c r="AT844" s="73" t="str" cm="1">
        <f t="array" ref="AT844">_xlfn.IFS(AA844="","",COUNTIF('箇所別調書及び理由書（翌債）'!B:B,CSV貼り付け!AA844)&gt;0,"〇",COUNTIF('箇所別調書及び理由書（翌債）'!B:B,CSV貼り付け!AA844)=0,"×")</f>
        <v/>
      </c>
      <c r="AU844" s="73" t="str">
        <f>IF(AA844="","",IFERROR(IF(AC844-VLOOKUP($AA844,'箇所別調書及び理由書（翌債）'!$B$24:$E$1024,3,0)=0,"〇","×"),"×"))</f>
        <v/>
      </c>
      <c r="AV844" s="73" t="str">
        <f>IF(AA844="","",IFERROR(IF(AE844-VLOOKUP($AA844,'箇所別調書及び理由書（翌債）'!$B$24:$E$1024,4,0)=0,"〇","×"),"×"))</f>
        <v/>
      </c>
    </row>
    <row r="845" spans="46:48">
      <c r="AT845" s="73" t="str" cm="1">
        <f t="array" ref="AT845">_xlfn.IFS(AA845="","",COUNTIF('箇所別調書及び理由書（翌債）'!B:B,CSV貼り付け!AA845)&gt;0,"〇",COUNTIF('箇所別調書及び理由書（翌債）'!B:B,CSV貼り付け!AA845)=0,"×")</f>
        <v/>
      </c>
      <c r="AU845" s="73" t="str">
        <f>IF(AA845="","",IFERROR(IF(AC845-VLOOKUP($AA845,'箇所別調書及び理由書（翌債）'!$B$24:$E$1024,3,0)=0,"〇","×"),"×"))</f>
        <v/>
      </c>
      <c r="AV845" s="73" t="str">
        <f>IF(AA845="","",IFERROR(IF(AE845-VLOOKUP($AA845,'箇所別調書及び理由書（翌債）'!$B$24:$E$1024,4,0)=0,"〇","×"),"×"))</f>
        <v/>
      </c>
    </row>
    <row r="846" spans="46:48">
      <c r="AT846" s="73" t="str" cm="1">
        <f t="array" ref="AT846">_xlfn.IFS(AA846="","",COUNTIF('箇所別調書及び理由書（翌債）'!B:B,CSV貼り付け!AA846)&gt;0,"〇",COUNTIF('箇所別調書及び理由書（翌債）'!B:B,CSV貼り付け!AA846)=0,"×")</f>
        <v/>
      </c>
      <c r="AU846" s="73" t="str">
        <f>IF(AA846="","",IFERROR(IF(AC846-VLOOKUP($AA846,'箇所別調書及び理由書（翌債）'!$B$24:$E$1024,3,0)=0,"〇","×"),"×"))</f>
        <v/>
      </c>
      <c r="AV846" s="73" t="str">
        <f>IF(AA846="","",IFERROR(IF(AE846-VLOOKUP($AA846,'箇所別調書及び理由書（翌債）'!$B$24:$E$1024,4,0)=0,"〇","×"),"×"))</f>
        <v/>
      </c>
    </row>
    <row r="847" spans="46:48">
      <c r="AT847" s="73" t="str" cm="1">
        <f t="array" ref="AT847">_xlfn.IFS(AA847="","",COUNTIF('箇所別調書及び理由書（翌債）'!B:B,CSV貼り付け!AA847)&gt;0,"〇",COUNTIF('箇所別調書及び理由書（翌債）'!B:B,CSV貼り付け!AA847)=0,"×")</f>
        <v/>
      </c>
      <c r="AU847" s="73" t="str">
        <f>IF(AA847="","",IFERROR(IF(AC847-VLOOKUP($AA847,'箇所別調書及び理由書（翌債）'!$B$24:$E$1024,3,0)=0,"〇","×"),"×"))</f>
        <v/>
      </c>
      <c r="AV847" s="73" t="str">
        <f>IF(AA847="","",IFERROR(IF(AE847-VLOOKUP($AA847,'箇所別調書及び理由書（翌債）'!$B$24:$E$1024,4,0)=0,"〇","×"),"×"))</f>
        <v/>
      </c>
    </row>
    <row r="848" spans="46:48">
      <c r="AT848" s="73" t="str" cm="1">
        <f t="array" ref="AT848">_xlfn.IFS(AA848="","",COUNTIF('箇所別調書及び理由書（翌債）'!B:B,CSV貼り付け!AA848)&gt;0,"〇",COUNTIF('箇所別調書及び理由書（翌債）'!B:B,CSV貼り付け!AA848)=0,"×")</f>
        <v/>
      </c>
      <c r="AU848" s="73" t="str">
        <f>IF(AA848="","",IFERROR(IF(AC848-VLOOKUP($AA848,'箇所別調書及び理由書（翌債）'!$B$24:$E$1024,3,0)=0,"〇","×"),"×"))</f>
        <v/>
      </c>
      <c r="AV848" s="73" t="str">
        <f>IF(AA848="","",IFERROR(IF(AE848-VLOOKUP($AA848,'箇所別調書及び理由書（翌債）'!$B$24:$E$1024,4,0)=0,"〇","×"),"×"))</f>
        <v/>
      </c>
    </row>
    <row r="849" spans="46:48">
      <c r="AT849" s="73" t="str" cm="1">
        <f t="array" ref="AT849">_xlfn.IFS(AA849="","",COUNTIF('箇所別調書及び理由書（翌債）'!B:B,CSV貼り付け!AA849)&gt;0,"〇",COUNTIF('箇所別調書及び理由書（翌債）'!B:B,CSV貼り付け!AA849)=0,"×")</f>
        <v/>
      </c>
      <c r="AU849" s="73" t="str">
        <f>IF(AA849="","",IFERROR(IF(AC849-VLOOKUP($AA849,'箇所別調書及び理由書（翌債）'!$B$24:$E$1024,3,0)=0,"〇","×"),"×"))</f>
        <v/>
      </c>
      <c r="AV849" s="73" t="str">
        <f>IF(AA849="","",IFERROR(IF(AE849-VLOOKUP($AA849,'箇所別調書及び理由書（翌債）'!$B$24:$E$1024,4,0)=0,"〇","×"),"×"))</f>
        <v/>
      </c>
    </row>
    <row r="850" spans="46:48">
      <c r="AT850" s="73" t="str" cm="1">
        <f t="array" ref="AT850">_xlfn.IFS(AA850="","",COUNTIF('箇所別調書及び理由書（翌債）'!B:B,CSV貼り付け!AA850)&gt;0,"〇",COUNTIF('箇所別調書及び理由書（翌債）'!B:B,CSV貼り付け!AA850)=0,"×")</f>
        <v/>
      </c>
      <c r="AU850" s="73" t="str">
        <f>IF(AA850="","",IFERROR(IF(AC850-VLOOKUP($AA850,'箇所別調書及び理由書（翌債）'!$B$24:$E$1024,3,0)=0,"〇","×"),"×"))</f>
        <v/>
      </c>
      <c r="AV850" s="73" t="str">
        <f>IF(AA850="","",IFERROR(IF(AE850-VLOOKUP($AA850,'箇所別調書及び理由書（翌債）'!$B$24:$E$1024,4,0)=0,"〇","×"),"×"))</f>
        <v/>
      </c>
    </row>
    <row r="851" spans="46:48">
      <c r="AT851" s="73" t="str" cm="1">
        <f t="array" ref="AT851">_xlfn.IFS(AA851="","",COUNTIF('箇所別調書及び理由書（翌債）'!B:B,CSV貼り付け!AA851)&gt;0,"〇",COUNTIF('箇所別調書及び理由書（翌債）'!B:B,CSV貼り付け!AA851)=0,"×")</f>
        <v/>
      </c>
      <c r="AU851" s="73" t="str">
        <f>IF(AA851="","",IFERROR(IF(AC851-VLOOKUP($AA851,'箇所別調書及び理由書（翌債）'!$B$24:$E$1024,3,0)=0,"〇","×"),"×"))</f>
        <v/>
      </c>
      <c r="AV851" s="73" t="str">
        <f>IF(AA851="","",IFERROR(IF(AE851-VLOOKUP($AA851,'箇所別調書及び理由書（翌債）'!$B$24:$E$1024,4,0)=0,"〇","×"),"×"))</f>
        <v/>
      </c>
    </row>
    <row r="852" spans="46:48">
      <c r="AT852" s="73" t="str" cm="1">
        <f t="array" ref="AT852">_xlfn.IFS(AA852="","",COUNTIF('箇所別調書及び理由書（翌債）'!B:B,CSV貼り付け!AA852)&gt;0,"〇",COUNTIF('箇所別調書及び理由書（翌債）'!B:B,CSV貼り付け!AA852)=0,"×")</f>
        <v/>
      </c>
      <c r="AU852" s="73" t="str">
        <f>IF(AA852="","",IFERROR(IF(AC852-VLOOKUP($AA852,'箇所別調書及び理由書（翌債）'!$B$24:$E$1024,3,0)=0,"〇","×"),"×"))</f>
        <v/>
      </c>
      <c r="AV852" s="73" t="str">
        <f>IF(AA852="","",IFERROR(IF(AE852-VLOOKUP($AA852,'箇所別調書及び理由書（翌債）'!$B$24:$E$1024,4,0)=0,"〇","×"),"×"))</f>
        <v/>
      </c>
    </row>
    <row r="853" spans="46:48">
      <c r="AT853" s="73" t="str" cm="1">
        <f t="array" ref="AT853">_xlfn.IFS(AA853="","",COUNTIF('箇所別調書及び理由書（翌債）'!B:B,CSV貼り付け!AA853)&gt;0,"〇",COUNTIF('箇所別調書及び理由書（翌債）'!B:B,CSV貼り付け!AA853)=0,"×")</f>
        <v/>
      </c>
      <c r="AU853" s="73" t="str">
        <f>IF(AA853="","",IFERROR(IF(AC853-VLOOKUP($AA853,'箇所別調書及び理由書（翌債）'!$B$24:$E$1024,3,0)=0,"〇","×"),"×"))</f>
        <v/>
      </c>
      <c r="AV853" s="73" t="str">
        <f>IF(AA853="","",IFERROR(IF(AE853-VLOOKUP($AA853,'箇所別調書及び理由書（翌債）'!$B$24:$E$1024,4,0)=0,"〇","×"),"×"))</f>
        <v/>
      </c>
    </row>
    <row r="854" spans="46:48">
      <c r="AT854" s="73" t="str" cm="1">
        <f t="array" ref="AT854">_xlfn.IFS(AA854="","",COUNTIF('箇所別調書及び理由書（翌債）'!B:B,CSV貼り付け!AA854)&gt;0,"〇",COUNTIF('箇所別調書及び理由書（翌債）'!B:B,CSV貼り付け!AA854)=0,"×")</f>
        <v/>
      </c>
      <c r="AU854" s="73" t="str">
        <f>IF(AA854="","",IFERROR(IF(AC854-VLOOKUP($AA854,'箇所別調書及び理由書（翌債）'!$B$24:$E$1024,3,0)=0,"〇","×"),"×"))</f>
        <v/>
      </c>
      <c r="AV854" s="73" t="str">
        <f>IF(AA854="","",IFERROR(IF(AE854-VLOOKUP($AA854,'箇所別調書及び理由書（翌債）'!$B$24:$E$1024,4,0)=0,"〇","×"),"×"))</f>
        <v/>
      </c>
    </row>
    <row r="855" spans="46:48">
      <c r="AT855" s="73" t="str" cm="1">
        <f t="array" ref="AT855">_xlfn.IFS(AA855="","",COUNTIF('箇所別調書及び理由書（翌債）'!B:B,CSV貼り付け!AA855)&gt;0,"〇",COUNTIF('箇所別調書及び理由書（翌債）'!B:B,CSV貼り付け!AA855)=0,"×")</f>
        <v/>
      </c>
      <c r="AU855" s="73" t="str">
        <f>IF(AA855="","",IFERROR(IF(AC855-VLOOKUP($AA855,'箇所別調書及び理由書（翌債）'!$B$24:$E$1024,3,0)=0,"〇","×"),"×"))</f>
        <v/>
      </c>
      <c r="AV855" s="73" t="str">
        <f>IF(AA855="","",IFERROR(IF(AE855-VLOOKUP($AA855,'箇所別調書及び理由書（翌債）'!$B$24:$E$1024,4,0)=0,"〇","×"),"×"))</f>
        <v/>
      </c>
    </row>
    <row r="856" spans="46:48">
      <c r="AT856" s="73" t="str" cm="1">
        <f t="array" ref="AT856">_xlfn.IFS(AA856="","",COUNTIF('箇所別調書及び理由書（翌債）'!B:B,CSV貼り付け!AA856)&gt;0,"〇",COUNTIF('箇所別調書及び理由書（翌債）'!B:B,CSV貼り付け!AA856)=0,"×")</f>
        <v/>
      </c>
      <c r="AU856" s="73" t="str">
        <f>IF(AA856="","",IFERROR(IF(AC856-VLOOKUP($AA856,'箇所別調書及び理由書（翌債）'!$B$24:$E$1024,3,0)=0,"〇","×"),"×"))</f>
        <v/>
      </c>
      <c r="AV856" s="73" t="str">
        <f>IF(AA856="","",IFERROR(IF(AE856-VLOOKUP($AA856,'箇所別調書及び理由書（翌債）'!$B$24:$E$1024,4,0)=0,"〇","×"),"×"))</f>
        <v/>
      </c>
    </row>
    <row r="857" spans="46:48">
      <c r="AT857" s="73" t="str" cm="1">
        <f t="array" ref="AT857">_xlfn.IFS(AA857="","",COUNTIF('箇所別調書及び理由書（翌債）'!B:B,CSV貼り付け!AA857)&gt;0,"〇",COUNTIF('箇所別調書及び理由書（翌債）'!B:B,CSV貼り付け!AA857)=0,"×")</f>
        <v/>
      </c>
      <c r="AU857" s="73" t="str">
        <f>IF(AA857="","",IFERROR(IF(AC857-VLOOKUP($AA857,'箇所別調書及び理由書（翌債）'!$B$24:$E$1024,3,0)=0,"〇","×"),"×"))</f>
        <v/>
      </c>
      <c r="AV857" s="73" t="str">
        <f>IF(AA857="","",IFERROR(IF(AE857-VLOOKUP($AA857,'箇所別調書及び理由書（翌債）'!$B$24:$E$1024,4,0)=0,"〇","×"),"×"))</f>
        <v/>
      </c>
    </row>
    <row r="858" spans="46:48">
      <c r="AT858" s="73" t="str" cm="1">
        <f t="array" ref="AT858">_xlfn.IFS(AA858="","",COUNTIF('箇所別調書及び理由書（翌債）'!B:B,CSV貼り付け!AA858)&gt;0,"〇",COUNTIF('箇所別調書及び理由書（翌債）'!B:B,CSV貼り付け!AA858)=0,"×")</f>
        <v/>
      </c>
      <c r="AU858" s="73" t="str">
        <f>IF(AA858="","",IFERROR(IF(AC858-VLOOKUP($AA858,'箇所別調書及び理由書（翌債）'!$B$24:$E$1024,3,0)=0,"〇","×"),"×"))</f>
        <v/>
      </c>
      <c r="AV858" s="73" t="str">
        <f>IF(AA858="","",IFERROR(IF(AE858-VLOOKUP($AA858,'箇所別調書及び理由書（翌債）'!$B$24:$E$1024,4,0)=0,"〇","×"),"×"))</f>
        <v/>
      </c>
    </row>
    <row r="859" spans="46:48">
      <c r="AT859" s="73" t="str" cm="1">
        <f t="array" ref="AT859">_xlfn.IFS(AA859="","",COUNTIF('箇所別調書及び理由書（翌債）'!B:B,CSV貼り付け!AA859)&gt;0,"〇",COUNTIF('箇所別調書及び理由書（翌債）'!B:B,CSV貼り付け!AA859)=0,"×")</f>
        <v/>
      </c>
      <c r="AU859" s="73" t="str">
        <f>IF(AA859="","",IFERROR(IF(AC859-VLOOKUP($AA859,'箇所別調書及び理由書（翌債）'!$B$24:$E$1024,3,0)=0,"〇","×"),"×"))</f>
        <v/>
      </c>
      <c r="AV859" s="73" t="str">
        <f>IF(AA859="","",IFERROR(IF(AE859-VLOOKUP($AA859,'箇所別調書及び理由書（翌債）'!$B$24:$E$1024,4,0)=0,"〇","×"),"×"))</f>
        <v/>
      </c>
    </row>
    <row r="860" spans="46:48">
      <c r="AT860" s="73" t="str" cm="1">
        <f t="array" ref="AT860">_xlfn.IFS(AA860="","",COUNTIF('箇所別調書及び理由書（翌債）'!B:B,CSV貼り付け!AA860)&gt;0,"〇",COUNTIF('箇所別調書及び理由書（翌債）'!B:B,CSV貼り付け!AA860)=0,"×")</f>
        <v/>
      </c>
      <c r="AU860" s="73" t="str">
        <f>IF(AA860="","",IFERROR(IF(AC860-VLOOKUP($AA860,'箇所別調書及び理由書（翌債）'!$B$24:$E$1024,3,0)=0,"〇","×"),"×"))</f>
        <v/>
      </c>
      <c r="AV860" s="73" t="str">
        <f>IF(AA860="","",IFERROR(IF(AE860-VLOOKUP($AA860,'箇所別調書及び理由書（翌債）'!$B$24:$E$1024,4,0)=0,"〇","×"),"×"))</f>
        <v/>
      </c>
    </row>
    <row r="861" spans="46:48">
      <c r="AT861" s="73" t="str" cm="1">
        <f t="array" ref="AT861">_xlfn.IFS(AA861="","",COUNTIF('箇所別調書及び理由書（翌債）'!B:B,CSV貼り付け!AA861)&gt;0,"〇",COUNTIF('箇所別調書及び理由書（翌債）'!B:B,CSV貼り付け!AA861)=0,"×")</f>
        <v/>
      </c>
      <c r="AU861" s="73" t="str">
        <f>IF(AA861="","",IFERROR(IF(AC861-VLOOKUP($AA861,'箇所別調書及び理由書（翌債）'!$B$24:$E$1024,3,0)=0,"〇","×"),"×"))</f>
        <v/>
      </c>
      <c r="AV861" s="73" t="str">
        <f>IF(AA861="","",IFERROR(IF(AE861-VLOOKUP($AA861,'箇所別調書及び理由書（翌債）'!$B$24:$E$1024,4,0)=0,"〇","×"),"×"))</f>
        <v/>
      </c>
    </row>
    <row r="862" spans="46:48">
      <c r="AT862" s="73" t="str" cm="1">
        <f t="array" ref="AT862">_xlfn.IFS(AA862="","",COUNTIF('箇所別調書及び理由書（翌債）'!B:B,CSV貼り付け!AA862)&gt;0,"〇",COUNTIF('箇所別調書及び理由書（翌債）'!B:B,CSV貼り付け!AA862)=0,"×")</f>
        <v/>
      </c>
      <c r="AU862" s="73" t="str">
        <f>IF(AA862="","",IFERROR(IF(AC862-VLOOKUP($AA862,'箇所別調書及び理由書（翌債）'!$B$24:$E$1024,3,0)=0,"〇","×"),"×"))</f>
        <v/>
      </c>
      <c r="AV862" s="73" t="str">
        <f>IF(AA862="","",IFERROR(IF(AE862-VLOOKUP($AA862,'箇所別調書及び理由書（翌債）'!$B$24:$E$1024,4,0)=0,"〇","×"),"×"))</f>
        <v/>
      </c>
    </row>
    <row r="863" spans="46:48">
      <c r="AT863" s="73" t="str" cm="1">
        <f t="array" ref="AT863">_xlfn.IFS(AA863="","",COUNTIF('箇所別調書及び理由書（翌債）'!B:B,CSV貼り付け!AA863)&gt;0,"〇",COUNTIF('箇所別調書及び理由書（翌債）'!B:B,CSV貼り付け!AA863)=0,"×")</f>
        <v/>
      </c>
      <c r="AU863" s="73" t="str">
        <f>IF(AA863="","",IFERROR(IF(AC863-VLOOKUP($AA863,'箇所別調書及び理由書（翌債）'!$B$24:$E$1024,3,0)=0,"〇","×"),"×"))</f>
        <v/>
      </c>
      <c r="AV863" s="73" t="str">
        <f>IF(AA863="","",IFERROR(IF(AE863-VLOOKUP($AA863,'箇所別調書及び理由書（翌債）'!$B$24:$E$1024,4,0)=0,"〇","×"),"×"))</f>
        <v/>
      </c>
    </row>
    <row r="864" spans="46:48">
      <c r="AT864" s="73" t="str" cm="1">
        <f t="array" ref="AT864">_xlfn.IFS(AA864="","",COUNTIF('箇所別調書及び理由書（翌債）'!B:B,CSV貼り付け!AA864)&gt;0,"〇",COUNTIF('箇所別調書及び理由書（翌債）'!B:B,CSV貼り付け!AA864)=0,"×")</f>
        <v/>
      </c>
      <c r="AU864" s="73" t="str">
        <f>IF(AA864="","",IFERROR(IF(AC864-VLOOKUP($AA864,'箇所別調書及び理由書（翌債）'!$B$24:$E$1024,3,0)=0,"〇","×"),"×"))</f>
        <v/>
      </c>
      <c r="AV864" s="73" t="str">
        <f>IF(AA864="","",IFERROR(IF(AE864-VLOOKUP($AA864,'箇所別調書及び理由書（翌債）'!$B$24:$E$1024,4,0)=0,"〇","×"),"×"))</f>
        <v/>
      </c>
    </row>
    <row r="865" spans="46:48">
      <c r="AT865" s="73" t="str" cm="1">
        <f t="array" ref="AT865">_xlfn.IFS(AA865="","",COUNTIF('箇所別調書及び理由書（翌債）'!B:B,CSV貼り付け!AA865)&gt;0,"〇",COUNTIF('箇所別調書及び理由書（翌債）'!B:B,CSV貼り付け!AA865)=0,"×")</f>
        <v/>
      </c>
      <c r="AU865" s="73" t="str">
        <f>IF(AA865="","",IFERROR(IF(AC865-VLOOKUP($AA865,'箇所別調書及び理由書（翌債）'!$B$24:$E$1024,3,0)=0,"〇","×"),"×"))</f>
        <v/>
      </c>
      <c r="AV865" s="73" t="str">
        <f>IF(AA865="","",IFERROR(IF(AE865-VLOOKUP($AA865,'箇所別調書及び理由書（翌債）'!$B$24:$E$1024,4,0)=0,"〇","×"),"×"))</f>
        <v/>
      </c>
    </row>
    <row r="866" spans="46:48">
      <c r="AT866" s="73" t="str" cm="1">
        <f t="array" ref="AT866">_xlfn.IFS(AA866="","",COUNTIF('箇所別調書及び理由書（翌債）'!B:B,CSV貼り付け!AA866)&gt;0,"〇",COUNTIF('箇所別調書及び理由書（翌債）'!B:B,CSV貼り付け!AA866)=0,"×")</f>
        <v/>
      </c>
      <c r="AU866" s="73" t="str">
        <f>IF(AA866="","",IFERROR(IF(AC866-VLOOKUP($AA866,'箇所別調書及び理由書（翌債）'!$B$24:$E$1024,3,0)=0,"〇","×"),"×"))</f>
        <v/>
      </c>
      <c r="AV866" s="73" t="str">
        <f>IF(AA866="","",IFERROR(IF(AE866-VLOOKUP($AA866,'箇所別調書及び理由書（翌債）'!$B$24:$E$1024,4,0)=0,"〇","×"),"×"))</f>
        <v/>
      </c>
    </row>
    <row r="867" spans="46:48">
      <c r="AT867" s="73" t="str" cm="1">
        <f t="array" ref="AT867">_xlfn.IFS(AA867="","",COUNTIF('箇所別調書及び理由書（翌債）'!B:B,CSV貼り付け!AA867)&gt;0,"〇",COUNTIF('箇所別調書及び理由書（翌債）'!B:B,CSV貼り付け!AA867)=0,"×")</f>
        <v/>
      </c>
      <c r="AU867" s="73" t="str">
        <f>IF(AA867="","",IFERROR(IF(AC867-VLOOKUP($AA867,'箇所別調書及び理由書（翌債）'!$B$24:$E$1024,3,0)=0,"〇","×"),"×"))</f>
        <v/>
      </c>
      <c r="AV867" s="73" t="str">
        <f>IF(AA867="","",IFERROR(IF(AE867-VLOOKUP($AA867,'箇所別調書及び理由書（翌債）'!$B$24:$E$1024,4,0)=0,"〇","×"),"×"))</f>
        <v/>
      </c>
    </row>
    <row r="868" spans="46:48">
      <c r="AT868" s="73" t="str" cm="1">
        <f t="array" ref="AT868">_xlfn.IFS(AA868="","",COUNTIF('箇所別調書及び理由書（翌債）'!B:B,CSV貼り付け!AA868)&gt;0,"〇",COUNTIF('箇所別調書及び理由書（翌債）'!B:B,CSV貼り付け!AA868)=0,"×")</f>
        <v/>
      </c>
      <c r="AU868" s="73" t="str">
        <f>IF(AA868="","",IFERROR(IF(AC868-VLOOKUP($AA868,'箇所別調書及び理由書（翌債）'!$B$24:$E$1024,3,0)=0,"〇","×"),"×"))</f>
        <v/>
      </c>
      <c r="AV868" s="73" t="str">
        <f>IF(AA868="","",IFERROR(IF(AE868-VLOOKUP($AA868,'箇所別調書及び理由書（翌債）'!$B$24:$E$1024,4,0)=0,"〇","×"),"×"))</f>
        <v/>
      </c>
    </row>
    <row r="869" spans="46:48">
      <c r="AT869" s="73" t="str" cm="1">
        <f t="array" ref="AT869">_xlfn.IFS(AA869="","",COUNTIF('箇所別調書及び理由書（翌債）'!B:B,CSV貼り付け!AA869)&gt;0,"〇",COUNTIF('箇所別調書及び理由書（翌債）'!B:B,CSV貼り付け!AA869)=0,"×")</f>
        <v/>
      </c>
      <c r="AU869" s="73" t="str">
        <f>IF(AA869="","",IFERROR(IF(AC869-VLOOKUP($AA869,'箇所別調書及び理由書（翌債）'!$B$24:$E$1024,3,0)=0,"〇","×"),"×"))</f>
        <v/>
      </c>
      <c r="AV869" s="73" t="str">
        <f>IF(AA869="","",IFERROR(IF(AE869-VLOOKUP($AA869,'箇所別調書及び理由書（翌債）'!$B$24:$E$1024,4,0)=0,"〇","×"),"×"))</f>
        <v/>
      </c>
    </row>
    <row r="870" spans="46:48">
      <c r="AT870" s="73" t="str" cm="1">
        <f t="array" ref="AT870">_xlfn.IFS(AA870="","",COUNTIF('箇所別調書及び理由書（翌債）'!B:B,CSV貼り付け!AA870)&gt;0,"〇",COUNTIF('箇所別調書及び理由書（翌債）'!B:B,CSV貼り付け!AA870)=0,"×")</f>
        <v/>
      </c>
      <c r="AU870" s="73" t="str">
        <f>IF(AA870="","",IFERROR(IF(AC870-VLOOKUP($AA870,'箇所別調書及び理由書（翌債）'!$B$24:$E$1024,3,0)=0,"〇","×"),"×"))</f>
        <v/>
      </c>
      <c r="AV870" s="73" t="str">
        <f>IF(AA870="","",IFERROR(IF(AE870-VLOOKUP($AA870,'箇所別調書及び理由書（翌債）'!$B$24:$E$1024,4,0)=0,"〇","×"),"×"))</f>
        <v/>
      </c>
    </row>
    <row r="871" spans="46:48">
      <c r="AT871" s="73" t="str" cm="1">
        <f t="array" ref="AT871">_xlfn.IFS(AA871="","",COUNTIF('箇所別調書及び理由書（翌債）'!B:B,CSV貼り付け!AA871)&gt;0,"〇",COUNTIF('箇所別調書及び理由書（翌債）'!B:B,CSV貼り付け!AA871)=0,"×")</f>
        <v/>
      </c>
      <c r="AU871" s="73" t="str">
        <f>IF(AA871="","",IFERROR(IF(AC871-VLOOKUP($AA871,'箇所別調書及び理由書（翌債）'!$B$24:$E$1024,3,0)=0,"〇","×"),"×"))</f>
        <v/>
      </c>
      <c r="AV871" s="73" t="str">
        <f>IF(AA871="","",IFERROR(IF(AE871-VLOOKUP($AA871,'箇所別調書及び理由書（翌債）'!$B$24:$E$1024,4,0)=0,"〇","×"),"×"))</f>
        <v/>
      </c>
    </row>
    <row r="872" spans="46:48">
      <c r="AT872" s="73" t="str" cm="1">
        <f t="array" ref="AT872">_xlfn.IFS(AA872="","",COUNTIF('箇所別調書及び理由書（翌債）'!B:B,CSV貼り付け!AA872)&gt;0,"〇",COUNTIF('箇所別調書及び理由書（翌債）'!B:B,CSV貼り付け!AA872)=0,"×")</f>
        <v/>
      </c>
      <c r="AU872" s="73" t="str">
        <f>IF(AA872="","",IFERROR(IF(AC872-VLOOKUP($AA872,'箇所別調書及び理由書（翌債）'!$B$24:$E$1024,3,0)=0,"〇","×"),"×"))</f>
        <v/>
      </c>
      <c r="AV872" s="73" t="str">
        <f>IF(AA872="","",IFERROR(IF(AE872-VLOOKUP($AA872,'箇所別調書及び理由書（翌債）'!$B$24:$E$1024,4,0)=0,"〇","×"),"×"))</f>
        <v/>
      </c>
    </row>
    <row r="873" spans="46:48">
      <c r="AT873" s="73" t="str" cm="1">
        <f t="array" ref="AT873">_xlfn.IFS(AA873="","",COUNTIF('箇所別調書及び理由書（翌債）'!B:B,CSV貼り付け!AA873)&gt;0,"〇",COUNTIF('箇所別調書及び理由書（翌債）'!B:B,CSV貼り付け!AA873)=0,"×")</f>
        <v/>
      </c>
      <c r="AU873" s="73" t="str">
        <f>IF(AA873="","",IFERROR(IF(AC873-VLOOKUP($AA873,'箇所別調書及び理由書（翌債）'!$B$24:$E$1024,3,0)=0,"〇","×"),"×"))</f>
        <v/>
      </c>
      <c r="AV873" s="73" t="str">
        <f>IF(AA873="","",IFERROR(IF(AE873-VLOOKUP($AA873,'箇所別調書及び理由書（翌債）'!$B$24:$E$1024,4,0)=0,"〇","×"),"×"))</f>
        <v/>
      </c>
    </row>
    <row r="874" spans="46:48">
      <c r="AT874" s="73" t="str" cm="1">
        <f t="array" ref="AT874">_xlfn.IFS(AA874="","",COUNTIF('箇所別調書及び理由書（翌債）'!B:B,CSV貼り付け!AA874)&gt;0,"〇",COUNTIF('箇所別調書及び理由書（翌債）'!B:B,CSV貼り付け!AA874)=0,"×")</f>
        <v/>
      </c>
      <c r="AU874" s="73" t="str">
        <f>IF(AA874="","",IFERROR(IF(AC874-VLOOKUP($AA874,'箇所別調書及び理由書（翌債）'!$B$24:$E$1024,3,0)=0,"〇","×"),"×"))</f>
        <v/>
      </c>
      <c r="AV874" s="73" t="str">
        <f>IF(AA874="","",IFERROR(IF(AE874-VLOOKUP($AA874,'箇所別調書及び理由書（翌債）'!$B$24:$E$1024,4,0)=0,"〇","×"),"×"))</f>
        <v/>
      </c>
    </row>
    <row r="875" spans="46:48">
      <c r="AT875" s="73" t="str" cm="1">
        <f t="array" ref="AT875">_xlfn.IFS(AA875="","",COUNTIF('箇所別調書及び理由書（翌債）'!B:B,CSV貼り付け!AA875)&gt;0,"〇",COUNTIF('箇所別調書及び理由書（翌債）'!B:B,CSV貼り付け!AA875)=0,"×")</f>
        <v/>
      </c>
      <c r="AU875" s="73" t="str">
        <f>IF(AA875="","",IFERROR(IF(AC875-VLOOKUP($AA875,'箇所別調書及び理由書（翌債）'!$B$24:$E$1024,3,0)=0,"〇","×"),"×"))</f>
        <v/>
      </c>
      <c r="AV875" s="73" t="str">
        <f>IF(AA875="","",IFERROR(IF(AE875-VLOOKUP($AA875,'箇所別調書及び理由書（翌債）'!$B$24:$E$1024,4,0)=0,"〇","×"),"×"))</f>
        <v/>
      </c>
    </row>
    <row r="876" spans="46:48">
      <c r="AT876" s="73" t="str" cm="1">
        <f t="array" ref="AT876">_xlfn.IFS(AA876="","",COUNTIF('箇所別調書及び理由書（翌債）'!B:B,CSV貼り付け!AA876)&gt;0,"〇",COUNTIF('箇所別調書及び理由書（翌債）'!B:B,CSV貼り付け!AA876)=0,"×")</f>
        <v/>
      </c>
      <c r="AU876" s="73" t="str">
        <f>IF(AA876="","",IFERROR(IF(AC876-VLOOKUP($AA876,'箇所別調書及び理由書（翌債）'!$B$24:$E$1024,3,0)=0,"〇","×"),"×"))</f>
        <v/>
      </c>
      <c r="AV876" s="73" t="str">
        <f>IF(AA876="","",IFERROR(IF(AE876-VLOOKUP($AA876,'箇所別調書及び理由書（翌債）'!$B$24:$E$1024,4,0)=0,"〇","×"),"×"))</f>
        <v/>
      </c>
    </row>
    <row r="877" spans="46:48">
      <c r="AT877" s="73" t="str" cm="1">
        <f t="array" ref="AT877">_xlfn.IFS(AA877="","",COUNTIF('箇所別調書及び理由書（翌債）'!B:B,CSV貼り付け!AA877)&gt;0,"〇",COUNTIF('箇所別調書及び理由書（翌債）'!B:B,CSV貼り付け!AA877)=0,"×")</f>
        <v/>
      </c>
      <c r="AU877" s="73" t="str">
        <f>IF(AA877="","",IFERROR(IF(AC877-VLOOKUP($AA877,'箇所別調書及び理由書（翌債）'!$B$24:$E$1024,3,0)=0,"〇","×"),"×"))</f>
        <v/>
      </c>
      <c r="AV877" s="73" t="str">
        <f>IF(AA877="","",IFERROR(IF(AE877-VLOOKUP($AA877,'箇所別調書及び理由書（翌債）'!$B$24:$E$1024,4,0)=0,"〇","×"),"×"))</f>
        <v/>
      </c>
    </row>
    <row r="878" spans="46:48">
      <c r="AT878" s="73" t="str" cm="1">
        <f t="array" ref="AT878">_xlfn.IFS(AA878="","",COUNTIF('箇所別調書及び理由書（翌債）'!B:B,CSV貼り付け!AA878)&gt;0,"〇",COUNTIF('箇所別調書及び理由書（翌債）'!B:B,CSV貼り付け!AA878)=0,"×")</f>
        <v/>
      </c>
      <c r="AU878" s="73" t="str">
        <f>IF(AA878="","",IFERROR(IF(AC878-VLOOKUP($AA878,'箇所別調書及び理由書（翌債）'!$B$24:$E$1024,3,0)=0,"〇","×"),"×"))</f>
        <v/>
      </c>
      <c r="AV878" s="73" t="str">
        <f>IF(AA878="","",IFERROR(IF(AE878-VLOOKUP($AA878,'箇所別調書及び理由書（翌債）'!$B$24:$E$1024,4,0)=0,"〇","×"),"×"))</f>
        <v/>
      </c>
    </row>
    <row r="879" spans="46:48">
      <c r="AT879" s="73" t="str" cm="1">
        <f t="array" ref="AT879">_xlfn.IFS(AA879="","",COUNTIF('箇所別調書及び理由書（翌債）'!B:B,CSV貼り付け!AA879)&gt;0,"〇",COUNTIF('箇所別調書及び理由書（翌債）'!B:B,CSV貼り付け!AA879)=0,"×")</f>
        <v/>
      </c>
      <c r="AU879" s="73" t="str">
        <f>IF(AA879="","",IFERROR(IF(AC879-VLOOKUP($AA879,'箇所別調書及び理由書（翌債）'!$B$24:$E$1024,3,0)=0,"〇","×"),"×"))</f>
        <v/>
      </c>
      <c r="AV879" s="73" t="str">
        <f>IF(AA879="","",IFERROR(IF(AE879-VLOOKUP($AA879,'箇所別調書及び理由書（翌債）'!$B$24:$E$1024,4,0)=0,"〇","×"),"×"))</f>
        <v/>
      </c>
    </row>
    <row r="880" spans="46:48">
      <c r="AT880" s="73" t="str" cm="1">
        <f t="array" ref="AT880">_xlfn.IFS(AA880="","",COUNTIF('箇所別調書及び理由書（翌債）'!B:B,CSV貼り付け!AA880)&gt;0,"〇",COUNTIF('箇所別調書及び理由書（翌債）'!B:B,CSV貼り付け!AA880)=0,"×")</f>
        <v/>
      </c>
      <c r="AU880" s="73" t="str">
        <f>IF(AA880="","",IFERROR(IF(AC880-VLOOKUP($AA880,'箇所別調書及び理由書（翌債）'!$B$24:$E$1024,3,0)=0,"〇","×"),"×"))</f>
        <v/>
      </c>
      <c r="AV880" s="73" t="str">
        <f>IF(AA880="","",IFERROR(IF(AE880-VLOOKUP($AA880,'箇所別調書及び理由書（翌債）'!$B$24:$E$1024,4,0)=0,"〇","×"),"×"))</f>
        <v/>
      </c>
    </row>
    <row r="881" spans="46:48">
      <c r="AT881" s="73" t="str" cm="1">
        <f t="array" ref="AT881">_xlfn.IFS(AA881="","",COUNTIF('箇所別調書及び理由書（翌債）'!B:B,CSV貼り付け!AA881)&gt;0,"〇",COUNTIF('箇所別調書及び理由書（翌債）'!B:B,CSV貼り付け!AA881)=0,"×")</f>
        <v/>
      </c>
      <c r="AU881" s="73" t="str">
        <f>IF(AA881="","",IFERROR(IF(AC881-VLOOKUP($AA881,'箇所別調書及び理由書（翌債）'!$B$24:$E$1024,3,0)=0,"〇","×"),"×"))</f>
        <v/>
      </c>
      <c r="AV881" s="73" t="str">
        <f>IF(AA881="","",IFERROR(IF(AE881-VLOOKUP($AA881,'箇所別調書及び理由書（翌債）'!$B$24:$E$1024,4,0)=0,"〇","×"),"×"))</f>
        <v/>
      </c>
    </row>
    <row r="882" spans="46:48">
      <c r="AT882" s="73" t="str" cm="1">
        <f t="array" ref="AT882">_xlfn.IFS(AA882="","",COUNTIF('箇所別調書及び理由書（翌債）'!B:B,CSV貼り付け!AA882)&gt;0,"〇",COUNTIF('箇所別調書及び理由書（翌債）'!B:B,CSV貼り付け!AA882)=0,"×")</f>
        <v/>
      </c>
      <c r="AU882" s="73" t="str">
        <f>IF(AA882="","",IFERROR(IF(AC882-VLOOKUP($AA882,'箇所別調書及び理由書（翌債）'!$B$24:$E$1024,3,0)=0,"〇","×"),"×"))</f>
        <v/>
      </c>
      <c r="AV882" s="73" t="str">
        <f>IF(AA882="","",IFERROR(IF(AE882-VLOOKUP($AA882,'箇所別調書及び理由書（翌債）'!$B$24:$E$1024,4,0)=0,"〇","×"),"×"))</f>
        <v/>
      </c>
    </row>
    <row r="883" spans="46:48">
      <c r="AT883" s="73" t="str" cm="1">
        <f t="array" ref="AT883">_xlfn.IFS(AA883="","",COUNTIF('箇所別調書及び理由書（翌債）'!B:B,CSV貼り付け!AA883)&gt;0,"〇",COUNTIF('箇所別調書及び理由書（翌債）'!B:B,CSV貼り付け!AA883)=0,"×")</f>
        <v/>
      </c>
      <c r="AU883" s="73" t="str">
        <f>IF(AA883="","",IFERROR(IF(AC883-VLOOKUP($AA883,'箇所別調書及び理由書（翌債）'!$B$24:$E$1024,3,0)=0,"〇","×"),"×"))</f>
        <v/>
      </c>
      <c r="AV883" s="73" t="str">
        <f>IF(AA883="","",IFERROR(IF(AE883-VLOOKUP($AA883,'箇所別調書及び理由書（翌債）'!$B$24:$E$1024,4,0)=0,"〇","×"),"×"))</f>
        <v/>
      </c>
    </row>
    <row r="884" spans="46:48">
      <c r="AT884" s="73" t="str" cm="1">
        <f t="array" ref="AT884">_xlfn.IFS(AA884="","",COUNTIF('箇所別調書及び理由書（翌債）'!B:B,CSV貼り付け!AA884)&gt;0,"〇",COUNTIF('箇所別調書及び理由書（翌債）'!B:B,CSV貼り付け!AA884)=0,"×")</f>
        <v/>
      </c>
      <c r="AU884" s="73" t="str">
        <f>IF(AA884="","",IFERROR(IF(AC884-VLOOKUP($AA884,'箇所別調書及び理由書（翌債）'!$B$24:$E$1024,3,0)=0,"〇","×"),"×"))</f>
        <v/>
      </c>
      <c r="AV884" s="73" t="str">
        <f>IF(AA884="","",IFERROR(IF(AE884-VLOOKUP($AA884,'箇所別調書及び理由書（翌債）'!$B$24:$E$1024,4,0)=0,"〇","×"),"×"))</f>
        <v/>
      </c>
    </row>
    <row r="885" spans="46:48">
      <c r="AT885" s="73" t="str" cm="1">
        <f t="array" ref="AT885">_xlfn.IFS(AA885="","",COUNTIF('箇所別調書及び理由書（翌債）'!B:B,CSV貼り付け!AA885)&gt;0,"〇",COUNTIF('箇所別調書及び理由書（翌債）'!B:B,CSV貼り付け!AA885)=0,"×")</f>
        <v/>
      </c>
      <c r="AU885" s="73" t="str">
        <f>IF(AA885="","",IFERROR(IF(AC885-VLOOKUP($AA885,'箇所別調書及び理由書（翌債）'!$B$24:$E$1024,3,0)=0,"〇","×"),"×"))</f>
        <v/>
      </c>
      <c r="AV885" s="73" t="str">
        <f>IF(AA885="","",IFERROR(IF(AE885-VLOOKUP($AA885,'箇所別調書及び理由書（翌債）'!$B$24:$E$1024,4,0)=0,"〇","×"),"×"))</f>
        <v/>
      </c>
    </row>
    <row r="886" spans="46:48">
      <c r="AT886" s="73" t="str" cm="1">
        <f t="array" ref="AT886">_xlfn.IFS(AA886="","",COUNTIF('箇所別調書及び理由書（翌債）'!B:B,CSV貼り付け!AA886)&gt;0,"〇",COUNTIF('箇所別調書及び理由書（翌債）'!B:B,CSV貼り付け!AA886)=0,"×")</f>
        <v/>
      </c>
      <c r="AU886" s="73" t="str">
        <f>IF(AA886="","",IFERROR(IF(AC886-VLOOKUP($AA886,'箇所別調書及び理由書（翌債）'!$B$24:$E$1024,3,0)=0,"〇","×"),"×"))</f>
        <v/>
      </c>
      <c r="AV886" s="73" t="str">
        <f>IF(AA886="","",IFERROR(IF(AE886-VLOOKUP($AA886,'箇所別調書及び理由書（翌債）'!$B$24:$E$1024,4,0)=0,"〇","×"),"×"))</f>
        <v/>
      </c>
    </row>
    <row r="887" spans="46:48">
      <c r="AT887" s="73" t="str" cm="1">
        <f t="array" ref="AT887">_xlfn.IFS(AA887="","",COUNTIF('箇所別調書及び理由書（翌債）'!B:B,CSV貼り付け!AA887)&gt;0,"〇",COUNTIF('箇所別調書及び理由書（翌債）'!B:B,CSV貼り付け!AA887)=0,"×")</f>
        <v/>
      </c>
      <c r="AU887" s="73" t="str">
        <f>IF(AA887="","",IFERROR(IF(AC887-VLOOKUP($AA887,'箇所別調書及び理由書（翌債）'!$B$24:$E$1024,3,0)=0,"〇","×"),"×"))</f>
        <v/>
      </c>
      <c r="AV887" s="73" t="str">
        <f>IF(AA887="","",IFERROR(IF(AE887-VLOOKUP($AA887,'箇所別調書及び理由書（翌債）'!$B$24:$E$1024,4,0)=0,"〇","×"),"×"))</f>
        <v/>
      </c>
    </row>
    <row r="888" spans="46:48">
      <c r="AT888" s="73" t="str" cm="1">
        <f t="array" ref="AT888">_xlfn.IFS(AA888="","",COUNTIF('箇所別調書及び理由書（翌債）'!B:B,CSV貼り付け!AA888)&gt;0,"〇",COUNTIF('箇所別調書及び理由書（翌債）'!B:B,CSV貼り付け!AA888)=0,"×")</f>
        <v/>
      </c>
      <c r="AU888" s="73" t="str">
        <f>IF(AA888="","",IFERROR(IF(AC888-VLOOKUP($AA888,'箇所別調書及び理由書（翌債）'!$B$24:$E$1024,3,0)=0,"〇","×"),"×"))</f>
        <v/>
      </c>
      <c r="AV888" s="73" t="str">
        <f>IF(AA888="","",IFERROR(IF(AE888-VLOOKUP($AA888,'箇所別調書及び理由書（翌債）'!$B$24:$E$1024,4,0)=0,"〇","×"),"×"))</f>
        <v/>
      </c>
    </row>
    <row r="889" spans="46:48">
      <c r="AT889" s="73" t="str" cm="1">
        <f t="array" ref="AT889">_xlfn.IFS(AA889="","",COUNTIF('箇所別調書及び理由書（翌債）'!B:B,CSV貼り付け!AA889)&gt;0,"〇",COUNTIF('箇所別調書及び理由書（翌債）'!B:B,CSV貼り付け!AA889)=0,"×")</f>
        <v/>
      </c>
      <c r="AU889" s="73" t="str">
        <f>IF(AA889="","",IFERROR(IF(AC889-VLOOKUP($AA889,'箇所別調書及び理由書（翌債）'!$B$24:$E$1024,3,0)=0,"〇","×"),"×"))</f>
        <v/>
      </c>
      <c r="AV889" s="73" t="str">
        <f>IF(AA889="","",IFERROR(IF(AE889-VLOOKUP($AA889,'箇所別調書及び理由書（翌債）'!$B$24:$E$1024,4,0)=0,"〇","×"),"×"))</f>
        <v/>
      </c>
    </row>
    <row r="890" spans="46:48">
      <c r="AT890" s="73" t="str" cm="1">
        <f t="array" ref="AT890">_xlfn.IFS(AA890="","",COUNTIF('箇所別調書及び理由書（翌債）'!B:B,CSV貼り付け!AA890)&gt;0,"〇",COUNTIF('箇所別調書及び理由書（翌債）'!B:B,CSV貼り付け!AA890)=0,"×")</f>
        <v/>
      </c>
      <c r="AU890" s="73" t="str">
        <f>IF(AA890="","",IFERROR(IF(AC890-VLOOKUP($AA890,'箇所別調書及び理由書（翌債）'!$B$24:$E$1024,3,0)=0,"〇","×"),"×"))</f>
        <v/>
      </c>
      <c r="AV890" s="73" t="str">
        <f>IF(AA890="","",IFERROR(IF(AE890-VLOOKUP($AA890,'箇所別調書及び理由書（翌債）'!$B$24:$E$1024,4,0)=0,"〇","×"),"×"))</f>
        <v/>
      </c>
    </row>
    <row r="891" spans="46:48">
      <c r="AT891" s="73" t="str" cm="1">
        <f t="array" ref="AT891">_xlfn.IFS(AA891="","",COUNTIF('箇所別調書及び理由書（翌債）'!B:B,CSV貼り付け!AA891)&gt;0,"〇",COUNTIF('箇所別調書及び理由書（翌債）'!B:B,CSV貼り付け!AA891)=0,"×")</f>
        <v/>
      </c>
      <c r="AU891" s="73" t="str">
        <f>IF(AA891="","",IFERROR(IF(AC891-VLOOKUP($AA891,'箇所別調書及び理由書（翌債）'!$B$24:$E$1024,3,0)=0,"〇","×"),"×"))</f>
        <v/>
      </c>
      <c r="AV891" s="73" t="str">
        <f>IF(AA891="","",IFERROR(IF(AE891-VLOOKUP($AA891,'箇所別調書及び理由書（翌債）'!$B$24:$E$1024,4,0)=0,"〇","×"),"×"))</f>
        <v/>
      </c>
    </row>
    <row r="892" spans="46:48">
      <c r="AT892" s="73" t="str" cm="1">
        <f t="array" ref="AT892">_xlfn.IFS(AA892="","",COUNTIF('箇所別調書及び理由書（翌債）'!B:B,CSV貼り付け!AA892)&gt;0,"〇",COUNTIF('箇所別調書及び理由書（翌債）'!B:B,CSV貼り付け!AA892)=0,"×")</f>
        <v/>
      </c>
      <c r="AU892" s="73" t="str">
        <f>IF(AA892="","",IFERROR(IF(AC892-VLOOKUP($AA892,'箇所別調書及び理由書（翌債）'!$B$24:$E$1024,3,0)=0,"〇","×"),"×"))</f>
        <v/>
      </c>
      <c r="AV892" s="73" t="str">
        <f>IF(AA892="","",IFERROR(IF(AE892-VLOOKUP($AA892,'箇所別調書及び理由書（翌債）'!$B$24:$E$1024,4,0)=0,"〇","×"),"×"))</f>
        <v/>
      </c>
    </row>
    <row r="893" spans="46:48">
      <c r="AT893" s="73" t="str" cm="1">
        <f t="array" ref="AT893">_xlfn.IFS(AA893="","",COUNTIF('箇所別調書及び理由書（翌債）'!B:B,CSV貼り付け!AA893)&gt;0,"〇",COUNTIF('箇所別調書及び理由書（翌債）'!B:B,CSV貼り付け!AA893)=0,"×")</f>
        <v/>
      </c>
      <c r="AU893" s="73" t="str">
        <f>IF(AA893="","",IFERROR(IF(AC893-VLOOKUP($AA893,'箇所別調書及び理由書（翌債）'!$B$24:$E$1024,3,0)=0,"〇","×"),"×"))</f>
        <v/>
      </c>
      <c r="AV893" s="73" t="str">
        <f>IF(AA893="","",IFERROR(IF(AE893-VLOOKUP($AA893,'箇所別調書及び理由書（翌債）'!$B$24:$E$1024,4,0)=0,"〇","×"),"×"))</f>
        <v/>
      </c>
    </row>
    <row r="894" spans="46:48">
      <c r="AT894" s="73" t="str" cm="1">
        <f t="array" ref="AT894">_xlfn.IFS(AA894="","",COUNTIF('箇所別調書及び理由書（翌債）'!B:B,CSV貼り付け!AA894)&gt;0,"〇",COUNTIF('箇所別調書及び理由書（翌債）'!B:B,CSV貼り付け!AA894)=0,"×")</f>
        <v/>
      </c>
      <c r="AU894" s="73" t="str">
        <f>IF(AA894="","",IFERROR(IF(AC894-VLOOKUP($AA894,'箇所別調書及び理由書（翌債）'!$B$24:$E$1024,3,0)=0,"〇","×"),"×"))</f>
        <v/>
      </c>
      <c r="AV894" s="73" t="str">
        <f>IF(AA894="","",IFERROR(IF(AE894-VLOOKUP($AA894,'箇所別調書及び理由書（翌債）'!$B$24:$E$1024,4,0)=0,"〇","×"),"×"))</f>
        <v/>
      </c>
    </row>
    <row r="895" spans="46:48">
      <c r="AT895" s="73" t="str" cm="1">
        <f t="array" ref="AT895">_xlfn.IFS(AA895="","",COUNTIF('箇所別調書及び理由書（翌債）'!B:B,CSV貼り付け!AA895)&gt;0,"〇",COUNTIF('箇所別調書及び理由書（翌債）'!B:B,CSV貼り付け!AA895)=0,"×")</f>
        <v/>
      </c>
      <c r="AU895" s="73" t="str">
        <f>IF(AA895="","",IFERROR(IF(AC895-VLOOKUP($AA895,'箇所別調書及び理由書（翌債）'!$B$24:$E$1024,3,0)=0,"〇","×"),"×"))</f>
        <v/>
      </c>
      <c r="AV895" s="73" t="str">
        <f>IF(AA895="","",IFERROR(IF(AE895-VLOOKUP($AA895,'箇所別調書及び理由書（翌債）'!$B$24:$E$1024,4,0)=0,"〇","×"),"×"))</f>
        <v/>
      </c>
    </row>
    <row r="896" spans="46:48">
      <c r="AT896" s="73" t="str" cm="1">
        <f t="array" ref="AT896">_xlfn.IFS(AA896="","",COUNTIF('箇所別調書及び理由書（翌債）'!B:B,CSV貼り付け!AA896)&gt;0,"〇",COUNTIF('箇所別調書及び理由書（翌債）'!B:B,CSV貼り付け!AA896)=0,"×")</f>
        <v/>
      </c>
      <c r="AU896" s="73" t="str">
        <f>IF(AA896="","",IFERROR(IF(AC896-VLOOKUP($AA896,'箇所別調書及び理由書（翌債）'!$B$24:$E$1024,3,0)=0,"〇","×"),"×"))</f>
        <v/>
      </c>
      <c r="AV896" s="73" t="str">
        <f>IF(AA896="","",IFERROR(IF(AE896-VLOOKUP($AA896,'箇所別調書及び理由書（翌債）'!$B$24:$E$1024,4,0)=0,"〇","×"),"×"))</f>
        <v/>
      </c>
    </row>
    <row r="897" spans="46:48">
      <c r="AT897" s="73" t="str" cm="1">
        <f t="array" ref="AT897">_xlfn.IFS(AA897="","",COUNTIF('箇所別調書及び理由書（翌債）'!B:B,CSV貼り付け!AA897)&gt;0,"〇",COUNTIF('箇所別調書及び理由書（翌債）'!B:B,CSV貼り付け!AA897)=0,"×")</f>
        <v/>
      </c>
      <c r="AU897" s="73" t="str">
        <f>IF(AA897="","",IFERROR(IF(AC897-VLOOKUP($AA897,'箇所別調書及び理由書（翌債）'!$B$24:$E$1024,3,0)=0,"〇","×"),"×"))</f>
        <v/>
      </c>
      <c r="AV897" s="73" t="str">
        <f>IF(AA897="","",IFERROR(IF(AE897-VLOOKUP($AA897,'箇所別調書及び理由書（翌債）'!$B$24:$E$1024,4,0)=0,"〇","×"),"×"))</f>
        <v/>
      </c>
    </row>
    <row r="898" spans="46:48">
      <c r="AT898" s="73" t="str" cm="1">
        <f t="array" ref="AT898">_xlfn.IFS(AA898="","",COUNTIF('箇所別調書及び理由書（翌債）'!B:B,CSV貼り付け!AA898)&gt;0,"〇",COUNTIF('箇所別調書及び理由書（翌債）'!B:B,CSV貼り付け!AA898)=0,"×")</f>
        <v/>
      </c>
      <c r="AU898" s="73" t="str">
        <f>IF(AA898="","",IFERROR(IF(AC898-VLOOKUP($AA898,'箇所別調書及び理由書（翌債）'!$B$24:$E$1024,3,0)=0,"〇","×"),"×"))</f>
        <v/>
      </c>
      <c r="AV898" s="73" t="str">
        <f>IF(AA898="","",IFERROR(IF(AE898-VLOOKUP($AA898,'箇所別調書及び理由書（翌債）'!$B$24:$E$1024,4,0)=0,"〇","×"),"×"))</f>
        <v/>
      </c>
    </row>
    <row r="899" spans="46:48">
      <c r="AT899" s="73" t="str" cm="1">
        <f t="array" ref="AT899">_xlfn.IFS(AA899="","",COUNTIF('箇所別調書及び理由書（翌債）'!B:B,CSV貼り付け!AA899)&gt;0,"〇",COUNTIF('箇所別調書及び理由書（翌債）'!B:B,CSV貼り付け!AA899)=0,"×")</f>
        <v/>
      </c>
      <c r="AU899" s="73" t="str">
        <f>IF(AA899="","",IFERROR(IF(AC899-VLOOKUP($AA899,'箇所別調書及び理由書（翌債）'!$B$24:$E$1024,3,0)=0,"〇","×"),"×"))</f>
        <v/>
      </c>
      <c r="AV899" s="73" t="str">
        <f>IF(AA899="","",IFERROR(IF(AE899-VLOOKUP($AA899,'箇所別調書及び理由書（翌債）'!$B$24:$E$1024,4,0)=0,"〇","×"),"×"))</f>
        <v/>
      </c>
    </row>
    <row r="900" spans="46:48">
      <c r="AT900" s="73" t="str" cm="1">
        <f t="array" ref="AT900">_xlfn.IFS(AA900="","",COUNTIF('箇所別調書及び理由書（翌債）'!B:B,CSV貼り付け!AA900)&gt;0,"〇",COUNTIF('箇所別調書及び理由書（翌債）'!B:B,CSV貼り付け!AA900)=0,"×")</f>
        <v/>
      </c>
      <c r="AU900" s="73" t="str">
        <f>IF(AA900="","",IFERROR(IF(AC900-VLOOKUP($AA900,'箇所別調書及び理由書（翌債）'!$B$24:$E$1024,3,0)=0,"〇","×"),"×"))</f>
        <v/>
      </c>
      <c r="AV900" s="73" t="str">
        <f>IF(AA900="","",IFERROR(IF(AE900-VLOOKUP($AA900,'箇所別調書及び理由書（翌債）'!$B$24:$E$1024,4,0)=0,"〇","×"),"×"))</f>
        <v/>
      </c>
    </row>
    <row r="901" spans="46:48">
      <c r="AT901" s="73" t="str" cm="1">
        <f t="array" ref="AT901">_xlfn.IFS(AA901="","",COUNTIF('箇所別調書及び理由書（翌債）'!B:B,CSV貼り付け!AA901)&gt;0,"〇",COUNTIF('箇所別調書及び理由書（翌債）'!B:B,CSV貼り付け!AA901)=0,"×")</f>
        <v/>
      </c>
      <c r="AU901" s="73" t="str">
        <f>IF(AA901="","",IFERROR(IF(AC901-VLOOKUP($AA901,'箇所別調書及び理由書（翌債）'!$B$24:$E$1024,3,0)=0,"〇","×"),"×"))</f>
        <v/>
      </c>
      <c r="AV901" s="73" t="str">
        <f>IF(AA901="","",IFERROR(IF(AE901-VLOOKUP($AA901,'箇所別調書及び理由書（翌債）'!$B$24:$E$1024,4,0)=0,"〇","×"),"×"))</f>
        <v/>
      </c>
    </row>
    <row r="902" spans="46:48">
      <c r="AT902" s="73" t="str" cm="1">
        <f t="array" ref="AT902">_xlfn.IFS(AA902="","",COUNTIF('箇所別調書及び理由書（翌債）'!B:B,CSV貼り付け!AA902)&gt;0,"〇",COUNTIF('箇所別調書及び理由書（翌債）'!B:B,CSV貼り付け!AA902)=0,"×")</f>
        <v/>
      </c>
      <c r="AU902" s="73" t="str">
        <f>IF(AA902="","",IFERROR(IF(AC902-VLOOKUP($AA902,'箇所別調書及び理由書（翌債）'!$B$24:$E$1024,3,0)=0,"〇","×"),"×"))</f>
        <v/>
      </c>
      <c r="AV902" s="73" t="str">
        <f>IF(AA902="","",IFERROR(IF(AE902-VLOOKUP($AA902,'箇所別調書及び理由書（翌債）'!$B$24:$E$1024,4,0)=0,"〇","×"),"×"))</f>
        <v/>
      </c>
    </row>
    <row r="903" spans="46:48">
      <c r="AT903" s="73" t="str" cm="1">
        <f t="array" ref="AT903">_xlfn.IFS(AA903="","",COUNTIF('箇所別調書及び理由書（翌債）'!B:B,CSV貼り付け!AA903)&gt;0,"〇",COUNTIF('箇所別調書及び理由書（翌債）'!B:B,CSV貼り付け!AA903)=0,"×")</f>
        <v/>
      </c>
      <c r="AU903" s="73" t="str">
        <f>IF(AA903="","",IFERROR(IF(AC903-VLOOKUP($AA903,'箇所別調書及び理由書（翌債）'!$B$24:$E$1024,3,0)=0,"〇","×"),"×"))</f>
        <v/>
      </c>
      <c r="AV903" s="73" t="str">
        <f>IF(AA903="","",IFERROR(IF(AE903-VLOOKUP($AA903,'箇所別調書及び理由書（翌債）'!$B$24:$E$1024,4,0)=0,"〇","×"),"×"))</f>
        <v/>
      </c>
    </row>
    <row r="904" spans="46:48">
      <c r="AT904" s="73" t="str" cm="1">
        <f t="array" ref="AT904">_xlfn.IFS(AA904="","",COUNTIF('箇所別調書及び理由書（翌債）'!B:B,CSV貼り付け!AA904)&gt;0,"〇",COUNTIF('箇所別調書及び理由書（翌債）'!B:B,CSV貼り付け!AA904)=0,"×")</f>
        <v/>
      </c>
      <c r="AU904" s="73" t="str">
        <f>IF(AA904="","",IFERROR(IF(AC904-VLOOKUP($AA904,'箇所別調書及び理由書（翌債）'!$B$24:$E$1024,3,0)=0,"〇","×"),"×"))</f>
        <v/>
      </c>
      <c r="AV904" s="73" t="str">
        <f>IF(AA904="","",IFERROR(IF(AE904-VLOOKUP($AA904,'箇所別調書及び理由書（翌債）'!$B$24:$E$1024,4,0)=0,"〇","×"),"×"))</f>
        <v/>
      </c>
    </row>
    <row r="905" spans="46:48">
      <c r="AT905" s="73" t="str" cm="1">
        <f t="array" ref="AT905">_xlfn.IFS(AA905="","",COUNTIF('箇所別調書及び理由書（翌債）'!B:B,CSV貼り付け!AA905)&gt;0,"〇",COUNTIF('箇所別調書及び理由書（翌債）'!B:B,CSV貼り付け!AA905)=0,"×")</f>
        <v/>
      </c>
      <c r="AU905" s="73" t="str">
        <f>IF(AA905="","",IFERROR(IF(AC905-VLOOKUP($AA905,'箇所別調書及び理由書（翌債）'!$B$24:$E$1024,3,0)=0,"〇","×"),"×"))</f>
        <v/>
      </c>
      <c r="AV905" s="73" t="str">
        <f>IF(AA905="","",IFERROR(IF(AE905-VLOOKUP($AA905,'箇所別調書及び理由書（翌債）'!$B$24:$E$1024,4,0)=0,"〇","×"),"×"))</f>
        <v/>
      </c>
    </row>
    <row r="906" spans="46:48">
      <c r="AT906" s="73" t="str" cm="1">
        <f t="array" ref="AT906">_xlfn.IFS(AA906="","",COUNTIF('箇所別調書及び理由書（翌債）'!B:B,CSV貼り付け!AA906)&gt;0,"〇",COUNTIF('箇所別調書及び理由書（翌債）'!B:B,CSV貼り付け!AA906)=0,"×")</f>
        <v/>
      </c>
      <c r="AU906" s="73" t="str">
        <f>IF(AA906="","",IFERROR(IF(AC906-VLOOKUP($AA906,'箇所別調書及び理由書（翌債）'!$B$24:$E$1024,3,0)=0,"〇","×"),"×"))</f>
        <v/>
      </c>
      <c r="AV906" s="73" t="str">
        <f>IF(AA906="","",IFERROR(IF(AE906-VLOOKUP($AA906,'箇所別調書及び理由書（翌債）'!$B$24:$E$1024,4,0)=0,"〇","×"),"×"))</f>
        <v/>
      </c>
    </row>
    <row r="907" spans="46:48">
      <c r="AT907" s="73" t="str" cm="1">
        <f t="array" ref="AT907">_xlfn.IFS(AA907="","",COUNTIF('箇所別調書及び理由書（翌債）'!B:B,CSV貼り付け!AA907)&gt;0,"〇",COUNTIF('箇所別調書及び理由書（翌債）'!B:B,CSV貼り付け!AA907)=0,"×")</f>
        <v/>
      </c>
      <c r="AU907" s="73" t="str">
        <f>IF(AA907="","",IFERROR(IF(AC907-VLOOKUP($AA907,'箇所別調書及び理由書（翌債）'!$B$24:$E$1024,3,0)=0,"〇","×"),"×"))</f>
        <v/>
      </c>
      <c r="AV907" s="73" t="str">
        <f>IF(AA907="","",IFERROR(IF(AE907-VLOOKUP($AA907,'箇所別調書及び理由書（翌債）'!$B$24:$E$1024,4,0)=0,"〇","×"),"×"))</f>
        <v/>
      </c>
    </row>
    <row r="908" spans="46:48">
      <c r="AT908" s="73" t="str" cm="1">
        <f t="array" ref="AT908">_xlfn.IFS(AA908="","",COUNTIF('箇所別調書及び理由書（翌債）'!B:B,CSV貼り付け!AA908)&gt;0,"〇",COUNTIF('箇所別調書及び理由書（翌債）'!B:B,CSV貼り付け!AA908)=0,"×")</f>
        <v/>
      </c>
      <c r="AU908" s="73" t="str">
        <f>IF(AA908="","",IFERROR(IF(AC908-VLOOKUP($AA908,'箇所別調書及び理由書（翌債）'!$B$24:$E$1024,3,0)=0,"〇","×"),"×"))</f>
        <v/>
      </c>
      <c r="AV908" s="73" t="str">
        <f>IF(AA908="","",IFERROR(IF(AE908-VLOOKUP($AA908,'箇所別調書及び理由書（翌債）'!$B$24:$E$1024,4,0)=0,"〇","×"),"×"))</f>
        <v/>
      </c>
    </row>
    <row r="909" spans="46:48">
      <c r="AT909" s="73" t="str" cm="1">
        <f t="array" ref="AT909">_xlfn.IFS(AA909="","",COUNTIF('箇所別調書及び理由書（翌債）'!B:B,CSV貼り付け!AA909)&gt;0,"〇",COUNTIF('箇所別調書及び理由書（翌債）'!B:B,CSV貼り付け!AA909)=0,"×")</f>
        <v/>
      </c>
      <c r="AU909" s="73" t="str">
        <f>IF(AA909="","",IFERROR(IF(AC909-VLOOKUP($AA909,'箇所別調書及び理由書（翌債）'!$B$24:$E$1024,3,0)=0,"〇","×"),"×"))</f>
        <v/>
      </c>
      <c r="AV909" s="73" t="str">
        <f>IF(AA909="","",IFERROR(IF(AE909-VLOOKUP($AA909,'箇所別調書及び理由書（翌債）'!$B$24:$E$1024,4,0)=0,"〇","×"),"×"))</f>
        <v/>
      </c>
    </row>
    <row r="910" spans="46:48">
      <c r="AT910" s="73" t="str" cm="1">
        <f t="array" ref="AT910">_xlfn.IFS(AA910="","",COUNTIF('箇所別調書及び理由書（翌債）'!B:B,CSV貼り付け!AA910)&gt;0,"〇",COUNTIF('箇所別調書及び理由書（翌債）'!B:B,CSV貼り付け!AA910)=0,"×")</f>
        <v/>
      </c>
      <c r="AU910" s="73" t="str">
        <f>IF(AA910="","",IFERROR(IF(AC910-VLOOKUP($AA910,'箇所別調書及び理由書（翌債）'!$B$24:$E$1024,3,0)=0,"〇","×"),"×"))</f>
        <v/>
      </c>
      <c r="AV910" s="73" t="str">
        <f>IF(AA910="","",IFERROR(IF(AE910-VLOOKUP($AA910,'箇所別調書及び理由書（翌債）'!$B$24:$E$1024,4,0)=0,"〇","×"),"×"))</f>
        <v/>
      </c>
    </row>
    <row r="911" spans="46:48">
      <c r="AT911" s="73" t="str" cm="1">
        <f t="array" ref="AT911">_xlfn.IFS(AA911="","",COUNTIF('箇所別調書及び理由書（翌債）'!B:B,CSV貼り付け!AA911)&gt;0,"〇",COUNTIF('箇所別調書及び理由書（翌債）'!B:B,CSV貼り付け!AA911)=0,"×")</f>
        <v/>
      </c>
      <c r="AU911" s="73" t="str">
        <f>IF(AA911="","",IFERROR(IF(AC911-VLOOKUP($AA911,'箇所別調書及び理由書（翌債）'!$B$24:$E$1024,3,0)=0,"〇","×"),"×"))</f>
        <v/>
      </c>
      <c r="AV911" s="73" t="str">
        <f>IF(AA911="","",IFERROR(IF(AE911-VLOOKUP($AA911,'箇所別調書及び理由書（翌債）'!$B$24:$E$1024,4,0)=0,"〇","×"),"×"))</f>
        <v/>
      </c>
    </row>
    <row r="912" spans="46:48">
      <c r="AT912" s="73" t="str" cm="1">
        <f t="array" ref="AT912">_xlfn.IFS(AA912="","",COUNTIF('箇所別調書及び理由書（翌債）'!B:B,CSV貼り付け!AA912)&gt;0,"〇",COUNTIF('箇所別調書及び理由書（翌債）'!B:B,CSV貼り付け!AA912)=0,"×")</f>
        <v/>
      </c>
      <c r="AU912" s="73" t="str">
        <f>IF(AA912="","",IFERROR(IF(AC912-VLOOKUP($AA912,'箇所別調書及び理由書（翌債）'!$B$24:$E$1024,3,0)=0,"〇","×"),"×"))</f>
        <v/>
      </c>
      <c r="AV912" s="73" t="str">
        <f>IF(AA912="","",IFERROR(IF(AE912-VLOOKUP($AA912,'箇所別調書及び理由書（翌債）'!$B$24:$E$1024,4,0)=0,"〇","×"),"×"))</f>
        <v/>
      </c>
    </row>
    <row r="913" spans="46:48">
      <c r="AT913" s="73" t="str" cm="1">
        <f t="array" ref="AT913">_xlfn.IFS(AA913="","",COUNTIF('箇所別調書及び理由書（翌債）'!B:B,CSV貼り付け!AA913)&gt;0,"〇",COUNTIF('箇所別調書及び理由書（翌債）'!B:B,CSV貼り付け!AA913)=0,"×")</f>
        <v/>
      </c>
      <c r="AU913" s="73" t="str">
        <f>IF(AA913="","",IFERROR(IF(AC913-VLOOKUP($AA913,'箇所別調書及び理由書（翌債）'!$B$24:$E$1024,3,0)=0,"〇","×"),"×"))</f>
        <v/>
      </c>
      <c r="AV913" s="73" t="str">
        <f>IF(AA913="","",IFERROR(IF(AE913-VLOOKUP($AA913,'箇所別調書及び理由書（翌債）'!$B$24:$E$1024,4,0)=0,"〇","×"),"×"))</f>
        <v/>
      </c>
    </row>
    <row r="914" spans="46:48">
      <c r="AT914" s="73" t="str" cm="1">
        <f t="array" ref="AT914">_xlfn.IFS(AA914="","",COUNTIF('箇所別調書及び理由書（翌債）'!B:B,CSV貼り付け!AA914)&gt;0,"〇",COUNTIF('箇所別調書及び理由書（翌債）'!B:B,CSV貼り付け!AA914)=0,"×")</f>
        <v/>
      </c>
      <c r="AU914" s="73" t="str">
        <f>IF(AA914="","",IFERROR(IF(AC914-VLOOKUP($AA914,'箇所別調書及び理由書（翌債）'!$B$24:$E$1024,3,0)=0,"〇","×"),"×"))</f>
        <v/>
      </c>
      <c r="AV914" s="73" t="str">
        <f>IF(AA914="","",IFERROR(IF(AE914-VLOOKUP($AA914,'箇所別調書及び理由書（翌債）'!$B$24:$E$1024,4,0)=0,"〇","×"),"×"))</f>
        <v/>
      </c>
    </row>
    <row r="915" spans="46:48">
      <c r="AT915" s="73" t="str" cm="1">
        <f t="array" ref="AT915">_xlfn.IFS(AA915="","",COUNTIF('箇所別調書及び理由書（翌債）'!B:B,CSV貼り付け!AA915)&gt;0,"〇",COUNTIF('箇所別調書及び理由書（翌債）'!B:B,CSV貼り付け!AA915)=0,"×")</f>
        <v/>
      </c>
      <c r="AU915" s="73" t="str">
        <f>IF(AA915="","",IFERROR(IF(AC915-VLOOKUP($AA915,'箇所別調書及び理由書（翌債）'!$B$24:$E$1024,3,0)=0,"〇","×"),"×"))</f>
        <v/>
      </c>
      <c r="AV915" s="73" t="str">
        <f>IF(AA915="","",IFERROR(IF(AE915-VLOOKUP($AA915,'箇所別調書及び理由書（翌債）'!$B$24:$E$1024,4,0)=0,"〇","×"),"×"))</f>
        <v/>
      </c>
    </row>
    <row r="916" spans="46:48">
      <c r="AT916" s="73" t="str" cm="1">
        <f t="array" ref="AT916">_xlfn.IFS(AA916="","",COUNTIF('箇所別調書及び理由書（翌債）'!B:B,CSV貼り付け!AA916)&gt;0,"〇",COUNTIF('箇所別調書及び理由書（翌債）'!B:B,CSV貼り付け!AA916)=0,"×")</f>
        <v/>
      </c>
      <c r="AU916" s="73" t="str">
        <f>IF(AA916="","",IFERROR(IF(AC916-VLOOKUP($AA916,'箇所別調書及び理由書（翌債）'!$B$24:$E$1024,3,0)=0,"〇","×"),"×"))</f>
        <v/>
      </c>
      <c r="AV916" s="73" t="str">
        <f>IF(AA916="","",IFERROR(IF(AE916-VLOOKUP($AA916,'箇所別調書及び理由書（翌債）'!$B$24:$E$1024,4,0)=0,"〇","×"),"×"))</f>
        <v/>
      </c>
    </row>
    <row r="917" spans="46:48">
      <c r="AT917" s="73" t="str" cm="1">
        <f t="array" ref="AT917">_xlfn.IFS(AA917="","",COUNTIF('箇所別調書及び理由書（翌債）'!B:B,CSV貼り付け!AA917)&gt;0,"〇",COUNTIF('箇所別調書及び理由書（翌債）'!B:B,CSV貼り付け!AA917)=0,"×")</f>
        <v/>
      </c>
      <c r="AU917" s="73" t="str">
        <f>IF(AA917="","",IFERROR(IF(AC917-VLOOKUP($AA917,'箇所別調書及び理由書（翌債）'!$B$24:$E$1024,3,0)=0,"〇","×"),"×"))</f>
        <v/>
      </c>
      <c r="AV917" s="73" t="str">
        <f>IF(AA917="","",IFERROR(IF(AE917-VLOOKUP($AA917,'箇所別調書及び理由書（翌債）'!$B$24:$E$1024,4,0)=0,"〇","×"),"×"))</f>
        <v/>
      </c>
    </row>
    <row r="918" spans="46:48">
      <c r="AT918" s="73" t="str" cm="1">
        <f t="array" ref="AT918">_xlfn.IFS(AA918="","",COUNTIF('箇所別調書及び理由書（翌債）'!B:B,CSV貼り付け!AA918)&gt;0,"〇",COUNTIF('箇所別調書及び理由書（翌債）'!B:B,CSV貼り付け!AA918)=0,"×")</f>
        <v/>
      </c>
      <c r="AU918" s="73" t="str">
        <f>IF(AA918="","",IFERROR(IF(AC918-VLOOKUP($AA918,'箇所別調書及び理由書（翌債）'!$B$24:$E$1024,3,0)=0,"〇","×"),"×"))</f>
        <v/>
      </c>
      <c r="AV918" s="73" t="str">
        <f>IF(AA918="","",IFERROR(IF(AE918-VLOOKUP($AA918,'箇所別調書及び理由書（翌債）'!$B$24:$E$1024,4,0)=0,"〇","×"),"×"))</f>
        <v/>
      </c>
    </row>
    <row r="919" spans="46:48">
      <c r="AT919" s="73" t="str" cm="1">
        <f t="array" ref="AT919">_xlfn.IFS(AA919="","",COUNTIF('箇所別調書及び理由書（翌債）'!B:B,CSV貼り付け!AA919)&gt;0,"〇",COUNTIF('箇所別調書及び理由書（翌債）'!B:B,CSV貼り付け!AA919)=0,"×")</f>
        <v/>
      </c>
      <c r="AU919" s="73" t="str">
        <f>IF(AA919="","",IFERROR(IF(AC919-VLOOKUP($AA919,'箇所別調書及び理由書（翌債）'!$B$24:$E$1024,3,0)=0,"〇","×"),"×"))</f>
        <v/>
      </c>
      <c r="AV919" s="73" t="str">
        <f>IF(AA919="","",IFERROR(IF(AE919-VLOOKUP($AA919,'箇所別調書及び理由書（翌債）'!$B$24:$E$1024,4,0)=0,"〇","×"),"×"))</f>
        <v/>
      </c>
    </row>
    <row r="920" spans="46:48">
      <c r="AT920" s="73" t="str" cm="1">
        <f t="array" ref="AT920">_xlfn.IFS(AA920="","",COUNTIF('箇所別調書及び理由書（翌債）'!B:B,CSV貼り付け!AA920)&gt;0,"〇",COUNTIF('箇所別調書及び理由書（翌債）'!B:B,CSV貼り付け!AA920)=0,"×")</f>
        <v/>
      </c>
      <c r="AU920" s="73" t="str">
        <f>IF(AA920="","",IFERROR(IF(AC920-VLOOKUP($AA920,'箇所別調書及び理由書（翌債）'!$B$24:$E$1024,3,0)=0,"〇","×"),"×"))</f>
        <v/>
      </c>
      <c r="AV920" s="73" t="str">
        <f>IF(AA920="","",IFERROR(IF(AE920-VLOOKUP($AA920,'箇所別調書及び理由書（翌債）'!$B$24:$E$1024,4,0)=0,"〇","×"),"×"))</f>
        <v/>
      </c>
    </row>
    <row r="921" spans="46:48">
      <c r="AT921" s="73" t="str" cm="1">
        <f t="array" ref="AT921">_xlfn.IFS(AA921="","",COUNTIF('箇所別調書及び理由書（翌債）'!B:B,CSV貼り付け!AA921)&gt;0,"〇",COUNTIF('箇所別調書及び理由書（翌債）'!B:B,CSV貼り付け!AA921)=0,"×")</f>
        <v/>
      </c>
      <c r="AU921" s="73" t="str">
        <f>IF(AA921="","",IFERROR(IF(AC921-VLOOKUP($AA921,'箇所別調書及び理由書（翌債）'!$B$24:$E$1024,3,0)=0,"〇","×"),"×"))</f>
        <v/>
      </c>
      <c r="AV921" s="73" t="str">
        <f>IF(AA921="","",IFERROR(IF(AE921-VLOOKUP($AA921,'箇所別調書及び理由書（翌債）'!$B$24:$E$1024,4,0)=0,"〇","×"),"×"))</f>
        <v/>
      </c>
    </row>
    <row r="922" spans="46:48">
      <c r="AT922" s="73" t="str" cm="1">
        <f t="array" ref="AT922">_xlfn.IFS(AA922="","",COUNTIF('箇所別調書及び理由書（翌債）'!B:B,CSV貼り付け!AA922)&gt;0,"〇",COUNTIF('箇所別調書及び理由書（翌債）'!B:B,CSV貼り付け!AA922)=0,"×")</f>
        <v/>
      </c>
      <c r="AU922" s="73" t="str">
        <f>IF(AA922="","",IFERROR(IF(AC922-VLOOKUP($AA922,'箇所別調書及び理由書（翌債）'!$B$24:$E$1024,3,0)=0,"〇","×"),"×"))</f>
        <v/>
      </c>
      <c r="AV922" s="73" t="str">
        <f>IF(AA922="","",IFERROR(IF(AE922-VLOOKUP($AA922,'箇所別調書及び理由書（翌債）'!$B$24:$E$1024,4,0)=0,"〇","×"),"×"))</f>
        <v/>
      </c>
    </row>
    <row r="923" spans="46:48">
      <c r="AT923" s="73" t="str" cm="1">
        <f t="array" ref="AT923">_xlfn.IFS(AA923="","",COUNTIF('箇所別調書及び理由書（翌債）'!B:B,CSV貼り付け!AA923)&gt;0,"〇",COUNTIF('箇所別調書及び理由書（翌債）'!B:B,CSV貼り付け!AA923)=0,"×")</f>
        <v/>
      </c>
      <c r="AU923" s="73" t="str">
        <f>IF(AA923="","",IFERROR(IF(AC923-VLOOKUP($AA923,'箇所別調書及び理由書（翌債）'!$B$24:$E$1024,3,0)=0,"〇","×"),"×"))</f>
        <v/>
      </c>
      <c r="AV923" s="73" t="str">
        <f>IF(AA923="","",IFERROR(IF(AE923-VLOOKUP($AA923,'箇所別調書及び理由書（翌債）'!$B$24:$E$1024,4,0)=0,"〇","×"),"×"))</f>
        <v/>
      </c>
    </row>
    <row r="924" spans="46:48">
      <c r="AT924" s="73" t="str" cm="1">
        <f t="array" ref="AT924">_xlfn.IFS(AA924="","",COUNTIF('箇所別調書及び理由書（翌債）'!B:B,CSV貼り付け!AA924)&gt;0,"〇",COUNTIF('箇所別調書及び理由書（翌債）'!B:B,CSV貼り付け!AA924)=0,"×")</f>
        <v/>
      </c>
      <c r="AU924" s="73" t="str">
        <f>IF(AA924="","",IFERROR(IF(AC924-VLOOKUP($AA924,'箇所別調書及び理由書（翌債）'!$B$24:$E$1024,3,0)=0,"〇","×"),"×"))</f>
        <v/>
      </c>
      <c r="AV924" s="73" t="str">
        <f>IF(AA924="","",IFERROR(IF(AE924-VLOOKUP($AA924,'箇所別調書及び理由書（翌債）'!$B$24:$E$1024,4,0)=0,"〇","×"),"×"))</f>
        <v/>
      </c>
    </row>
    <row r="925" spans="46:48">
      <c r="AT925" s="73" t="str" cm="1">
        <f t="array" ref="AT925">_xlfn.IFS(AA925="","",COUNTIF('箇所別調書及び理由書（翌債）'!B:B,CSV貼り付け!AA925)&gt;0,"〇",COUNTIF('箇所別調書及び理由書（翌債）'!B:B,CSV貼り付け!AA925)=0,"×")</f>
        <v/>
      </c>
      <c r="AU925" s="73" t="str">
        <f>IF(AA925="","",IFERROR(IF(AC925-VLOOKUP($AA925,'箇所別調書及び理由書（翌債）'!$B$24:$E$1024,3,0)=0,"〇","×"),"×"))</f>
        <v/>
      </c>
      <c r="AV925" s="73" t="str">
        <f>IF(AA925="","",IFERROR(IF(AE925-VLOOKUP($AA925,'箇所別調書及び理由書（翌債）'!$B$24:$E$1024,4,0)=0,"〇","×"),"×"))</f>
        <v/>
      </c>
    </row>
    <row r="926" spans="46:48">
      <c r="AT926" s="73" t="str" cm="1">
        <f t="array" ref="AT926">_xlfn.IFS(AA926="","",COUNTIF('箇所別調書及び理由書（翌債）'!B:B,CSV貼り付け!AA926)&gt;0,"〇",COUNTIF('箇所別調書及び理由書（翌債）'!B:B,CSV貼り付け!AA926)=0,"×")</f>
        <v/>
      </c>
      <c r="AU926" s="73" t="str">
        <f>IF(AA926="","",IFERROR(IF(AC926-VLOOKUP($AA926,'箇所別調書及び理由書（翌債）'!$B$24:$E$1024,3,0)=0,"〇","×"),"×"))</f>
        <v/>
      </c>
      <c r="AV926" s="73" t="str">
        <f>IF(AA926="","",IFERROR(IF(AE926-VLOOKUP($AA926,'箇所別調書及び理由書（翌債）'!$B$24:$E$1024,4,0)=0,"〇","×"),"×"))</f>
        <v/>
      </c>
    </row>
    <row r="927" spans="46:48">
      <c r="AT927" s="73" t="str" cm="1">
        <f t="array" ref="AT927">_xlfn.IFS(AA927="","",COUNTIF('箇所別調書及び理由書（翌債）'!B:B,CSV貼り付け!AA927)&gt;0,"〇",COUNTIF('箇所別調書及び理由書（翌債）'!B:B,CSV貼り付け!AA927)=0,"×")</f>
        <v/>
      </c>
      <c r="AU927" s="73" t="str">
        <f>IF(AA927="","",IFERROR(IF(AC927-VLOOKUP($AA927,'箇所別調書及び理由書（翌債）'!$B$24:$E$1024,3,0)=0,"〇","×"),"×"))</f>
        <v/>
      </c>
      <c r="AV927" s="73" t="str">
        <f>IF(AA927="","",IFERROR(IF(AE927-VLOOKUP($AA927,'箇所別調書及び理由書（翌債）'!$B$24:$E$1024,4,0)=0,"〇","×"),"×"))</f>
        <v/>
      </c>
    </row>
    <row r="928" spans="46:48">
      <c r="AT928" s="73" t="str" cm="1">
        <f t="array" ref="AT928">_xlfn.IFS(AA928="","",COUNTIF('箇所別調書及び理由書（翌債）'!B:B,CSV貼り付け!AA928)&gt;0,"〇",COUNTIF('箇所別調書及び理由書（翌債）'!B:B,CSV貼り付け!AA928)=0,"×")</f>
        <v/>
      </c>
      <c r="AU928" s="73" t="str">
        <f>IF(AA928="","",IFERROR(IF(AC928-VLOOKUP($AA928,'箇所別調書及び理由書（翌債）'!$B$24:$E$1024,3,0)=0,"〇","×"),"×"))</f>
        <v/>
      </c>
      <c r="AV928" s="73" t="str">
        <f>IF(AA928="","",IFERROR(IF(AE928-VLOOKUP($AA928,'箇所別調書及び理由書（翌債）'!$B$24:$E$1024,4,0)=0,"〇","×"),"×"))</f>
        <v/>
      </c>
    </row>
    <row r="929" spans="46:48">
      <c r="AT929" s="73" t="str" cm="1">
        <f t="array" ref="AT929">_xlfn.IFS(AA929="","",COUNTIF('箇所別調書及び理由書（翌債）'!B:B,CSV貼り付け!AA929)&gt;0,"〇",COUNTIF('箇所別調書及び理由書（翌債）'!B:B,CSV貼り付け!AA929)=0,"×")</f>
        <v/>
      </c>
      <c r="AU929" s="73" t="str">
        <f>IF(AA929="","",IFERROR(IF(AC929-VLOOKUP($AA929,'箇所別調書及び理由書（翌債）'!$B$24:$E$1024,3,0)=0,"〇","×"),"×"))</f>
        <v/>
      </c>
      <c r="AV929" s="73" t="str">
        <f>IF(AA929="","",IFERROR(IF(AE929-VLOOKUP($AA929,'箇所別調書及び理由書（翌債）'!$B$24:$E$1024,4,0)=0,"〇","×"),"×"))</f>
        <v/>
      </c>
    </row>
    <row r="930" spans="46:48">
      <c r="AT930" s="73" t="str" cm="1">
        <f t="array" ref="AT930">_xlfn.IFS(AA930="","",COUNTIF('箇所別調書及び理由書（翌債）'!B:B,CSV貼り付け!AA930)&gt;0,"〇",COUNTIF('箇所別調書及び理由書（翌債）'!B:B,CSV貼り付け!AA930)=0,"×")</f>
        <v/>
      </c>
      <c r="AU930" s="73" t="str">
        <f>IF(AA930="","",IFERROR(IF(AC930-VLOOKUP($AA930,'箇所別調書及び理由書（翌債）'!$B$24:$E$1024,3,0)=0,"〇","×"),"×"))</f>
        <v/>
      </c>
      <c r="AV930" s="73" t="str">
        <f>IF(AA930="","",IFERROR(IF(AE930-VLOOKUP($AA930,'箇所別調書及び理由書（翌債）'!$B$24:$E$1024,4,0)=0,"〇","×"),"×"))</f>
        <v/>
      </c>
    </row>
    <row r="931" spans="46:48">
      <c r="AT931" s="73" t="str" cm="1">
        <f t="array" ref="AT931">_xlfn.IFS(AA931="","",COUNTIF('箇所別調書及び理由書（翌債）'!B:B,CSV貼り付け!AA931)&gt;0,"〇",COUNTIF('箇所別調書及び理由書（翌債）'!B:B,CSV貼り付け!AA931)=0,"×")</f>
        <v/>
      </c>
      <c r="AU931" s="73" t="str">
        <f>IF(AA931="","",IFERROR(IF(AC931-VLOOKUP($AA931,'箇所別調書及び理由書（翌債）'!$B$24:$E$1024,3,0)=0,"〇","×"),"×"))</f>
        <v/>
      </c>
      <c r="AV931" s="73" t="str">
        <f>IF(AA931="","",IFERROR(IF(AE931-VLOOKUP($AA931,'箇所別調書及び理由書（翌債）'!$B$24:$E$1024,4,0)=0,"〇","×"),"×"))</f>
        <v/>
      </c>
    </row>
    <row r="932" spans="46:48">
      <c r="AT932" s="73" t="str" cm="1">
        <f t="array" ref="AT932">_xlfn.IFS(AA932="","",COUNTIF('箇所別調書及び理由書（翌債）'!B:B,CSV貼り付け!AA932)&gt;0,"〇",COUNTIF('箇所別調書及び理由書（翌債）'!B:B,CSV貼り付け!AA932)=0,"×")</f>
        <v/>
      </c>
      <c r="AU932" s="73" t="str">
        <f>IF(AA932="","",IFERROR(IF(AC932-VLOOKUP($AA932,'箇所別調書及び理由書（翌債）'!$B$24:$E$1024,3,0)=0,"〇","×"),"×"))</f>
        <v/>
      </c>
      <c r="AV932" s="73" t="str">
        <f>IF(AA932="","",IFERROR(IF(AE932-VLOOKUP($AA932,'箇所別調書及び理由書（翌債）'!$B$24:$E$1024,4,0)=0,"〇","×"),"×"))</f>
        <v/>
      </c>
    </row>
    <row r="933" spans="46:48">
      <c r="AT933" s="73" t="str" cm="1">
        <f t="array" ref="AT933">_xlfn.IFS(AA933="","",COUNTIF('箇所別調書及び理由書（翌債）'!B:B,CSV貼り付け!AA933)&gt;0,"〇",COUNTIF('箇所別調書及び理由書（翌債）'!B:B,CSV貼り付け!AA933)=0,"×")</f>
        <v/>
      </c>
      <c r="AU933" s="73" t="str">
        <f>IF(AA933="","",IFERROR(IF(AC933-VLOOKUP($AA933,'箇所別調書及び理由書（翌債）'!$B$24:$E$1024,3,0)=0,"〇","×"),"×"))</f>
        <v/>
      </c>
      <c r="AV933" s="73" t="str">
        <f>IF(AA933="","",IFERROR(IF(AE933-VLOOKUP($AA933,'箇所別調書及び理由書（翌債）'!$B$24:$E$1024,4,0)=0,"〇","×"),"×"))</f>
        <v/>
      </c>
    </row>
    <row r="934" spans="46:48">
      <c r="AT934" s="73" t="str" cm="1">
        <f t="array" ref="AT934">_xlfn.IFS(AA934="","",COUNTIF('箇所別調書及び理由書（翌債）'!B:B,CSV貼り付け!AA934)&gt;0,"〇",COUNTIF('箇所別調書及び理由書（翌債）'!B:B,CSV貼り付け!AA934)=0,"×")</f>
        <v/>
      </c>
      <c r="AU934" s="73" t="str">
        <f>IF(AA934="","",IFERROR(IF(AC934-VLOOKUP($AA934,'箇所別調書及び理由書（翌債）'!$B$24:$E$1024,3,0)=0,"〇","×"),"×"))</f>
        <v/>
      </c>
      <c r="AV934" s="73" t="str">
        <f>IF(AA934="","",IFERROR(IF(AE934-VLOOKUP($AA934,'箇所別調書及び理由書（翌債）'!$B$24:$E$1024,4,0)=0,"〇","×"),"×"))</f>
        <v/>
      </c>
    </row>
    <row r="935" spans="46:48">
      <c r="AT935" s="73" t="str" cm="1">
        <f t="array" ref="AT935">_xlfn.IFS(AA935="","",COUNTIF('箇所別調書及び理由書（翌債）'!B:B,CSV貼り付け!AA935)&gt;0,"〇",COUNTIF('箇所別調書及び理由書（翌債）'!B:B,CSV貼り付け!AA935)=0,"×")</f>
        <v/>
      </c>
      <c r="AU935" s="73" t="str">
        <f>IF(AA935="","",IFERROR(IF(AC935-VLOOKUP($AA935,'箇所別調書及び理由書（翌債）'!$B$24:$E$1024,3,0)=0,"〇","×"),"×"))</f>
        <v/>
      </c>
      <c r="AV935" s="73" t="str">
        <f>IF(AA935="","",IFERROR(IF(AE935-VLOOKUP($AA935,'箇所別調書及び理由書（翌債）'!$B$24:$E$1024,4,0)=0,"〇","×"),"×"))</f>
        <v/>
      </c>
    </row>
    <row r="936" spans="46:48">
      <c r="AT936" s="73" t="str" cm="1">
        <f t="array" ref="AT936">_xlfn.IFS(AA936="","",COUNTIF('箇所別調書及び理由書（翌債）'!B:B,CSV貼り付け!AA936)&gt;0,"〇",COUNTIF('箇所別調書及び理由書（翌債）'!B:B,CSV貼り付け!AA936)=0,"×")</f>
        <v/>
      </c>
      <c r="AU936" s="73" t="str">
        <f>IF(AA936="","",IFERROR(IF(AC936-VLOOKUP($AA936,'箇所別調書及び理由書（翌債）'!$B$24:$E$1024,3,0)=0,"〇","×"),"×"))</f>
        <v/>
      </c>
      <c r="AV936" s="73" t="str">
        <f>IF(AA936="","",IFERROR(IF(AE936-VLOOKUP($AA936,'箇所別調書及び理由書（翌債）'!$B$24:$E$1024,4,0)=0,"〇","×"),"×"))</f>
        <v/>
      </c>
    </row>
    <row r="937" spans="46:48">
      <c r="AT937" s="73" t="str" cm="1">
        <f t="array" ref="AT937">_xlfn.IFS(AA937="","",COUNTIF('箇所別調書及び理由書（翌債）'!B:B,CSV貼り付け!AA937)&gt;0,"〇",COUNTIF('箇所別調書及び理由書（翌債）'!B:B,CSV貼り付け!AA937)=0,"×")</f>
        <v/>
      </c>
      <c r="AU937" s="73" t="str">
        <f>IF(AA937="","",IFERROR(IF(AC937-VLOOKUP($AA937,'箇所別調書及び理由書（翌債）'!$B$24:$E$1024,3,0)=0,"〇","×"),"×"))</f>
        <v/>
      </c>
      <c r="AV937" s="73" t="str">
        <f>IF(AA937="","",IFERROR(IF(AE937-VLOOKUP($AA937,'箇所別調書及び理由書（翌債）'!$B$24:$E$1024,4,0)=0,"〇","×"),"×"))</f>
        <v/>
      </c>
    </row>
    <row r="938" spans="46:48">
      <c r="AT938" s="73" t="str" cm="1">
        <f t="array" ref="AT938">_xlfn.IFS(AA938="","",COUNTIF('箇所別調書及び理由書（翌債）'!B:B,CSV貼り付け!AA938)&gt;0,"〇",COUNTIF('箇所別調書及び理由書（翌債）'!B:B,CSV貼り付け!AA938)=0,"×")</f>
        <v/>
      </c>
      <c r="AU938" s="73" t="str">
        <f>IF(AA938="","",IFERROR(IF(AC938-VLOOKUP($AA938,'箇所別調書及び理由書（翌債）'!$B$24:$E$1024,3,0)=0,"〇","×"),"×"))</f>
        <v/>
      </c>
      <c r="AV938" s="73" t="str">
        <f>IF(AA938="","",IFERROR(IF(AE938-VLOOKUP($AA938,'箇所別調書及び理由書（翌債）'!$B$24:$E$1024,4,0)=0,"〇","×"),"×"))</f>
        <v/>
      </c>
    </row>
    <row r="939" spans="46:48">
      <c r="AT939" s="73" t="str" cm="1">
        <f t="array" ref="AT939">_xlfn.IFS(AA939="","",COUNTIF('箇所別調書及び理由書（翌債）'!B:B,CSV貼り付け!AA939)&gt;0,"〇",COUNTIF('箇所別調書及び理由書（翌債）'!B:B,CSV貼り付け!AA939)=0,"×")</f>
        <v/>
      </c>
      <c r="AU939" s="73" t="str">
        <f>IF(AA939="","",IFERROR(IF(AC939-VLOOKUP($AA939,'箇所別調書及び理由書（翌債）'!$B$24:$E$1024,3,0)=0,"〇","×"),"×"))</f>
        <v/>
      </c>
      <c r="AV939" s="73" t="str">
        <f>IF(AA939="","",IFERROR(IF(AE939-VLOOKUP($AA939,'箇所別調書及び理由書（翌債）'!$B$24:$E$1024,4,0)=0,"〇","×"),"×"))</f>
        <v/>
      </c>
    </row>
    <row r="940" spans="46:48">
      <c r="AT940" s="73" t="str" cm="1">
        <f t="array" ref="AT940">_xlfn.IFS(AA940="","",COUNTIF('箇所別調書及び理由書（翌債）'!B:B,CSV貼り付け!AA940)&gt;0,"〇",COUNTIF('箇所別調書及び理由書（翌債）'!B:B,CSV貼り付け!AA940)=0,"×")</f>
        <v/>
      </c>
      <c r="AU940" s="73" t="str">
        <f>IF(AA940="","",IFERROR(IF(AC940-VLOOKUP($AA940,'箇所別調書及び理由書（翌債）'!$B$24:$E$1024,3,0)=0,"〇","×"),"×"))</f>
        <v/>
      </c>
      <c r="AV940" s="73" t="str">
        <f>IF(AA940="","",IFERROR(IF(AE940-VLOOKUP($AA940,'箇所別調書及び理由書（翌債）'!$B$24:$E$1024,4,0)=0,"〇","×"),"×"))</f>
        <v/>
      </c>
    </row>
    <row r="941" spans="46:48">
      <c r="AT941" s="73" t="str" cm="1">
        <f t="array" ref="AT941">_xlfn.IFS(AA941="","",COUNTIF('箇所別調書及び理由書（翌債）'!B:B,CSV貼り付け!AA941)&gt;0,"〇",COUNTIF('箇所別調書及び理由書（翌債）'!B:B,CSV貼り付け!AA941)=0,"×")</f>
        <v/>
      </c>
      <c r="AU941" s="73" t="str">
        <f>IF(AA941="","",IFERROR(IF(AC941-VLOOKUP($AA941,'箇所別調書及び理由書（翌債）'!$B$24:$E$1024,3,0)=0,"〇","×"),"×"))</f>
        <v/>
      </c>
      <c r="AV941" s="73" t="str">
        <f>IF(AA941="","",IFERROR(IF(AE941-VLOOKUP($AA941,'箇所別調書及び理由書（翌債）'!$B$24:$E$1024,4,0)=0,"〇","×"),"×"))</f>
        <v/>
      </c>
    </row>
    <row r="942" spans="46:48">
      <c r="AT942" s="73" t="str" cm="1">
        <f t="array" ref="AT942">_xlfn.IFS(AA942="","",COUNTIF('箇所別調書及び理由書（翌債）'!B:B,CSV貼り付け!AA942)&gt;0,"〇",COUNTIF('箇所別調書及び理由書（翌債）'!B:B,CSV貼り付け!AA942)=0,"×")</f>
        <v/>
      </c>
      <c r="AU942" s="73" t="str">
        <f>IF(AA942="","",IFERROR(IF(AC942-VLOOKUP($AA942,'箇所別調書及び理由書（翌債）'!$B$24:$E$1024,3,0)=0,"〇","×"),"×"))</f>
        <v/>
      </c>
      <c r="AV942" s="73" t="str">
        <f>IF(AA942="","",IFERROR(IF(AE942-VLOOKUP($AA942,'箇所別調書及び理由書（翌債）'!$B$24:$E$1024,4,0)=0,"〇","×"),"×"))</f>
        <v/>
      </c>
    </row>
    <row r="943" spans="46:48">
      <c r="AT943" s="73" t="str" cm="1">
        <f t="array" ref="AT943">_xlfn.IFS(AA943="","",COUNTIF('箇所別調書及び理由書（翌債）'!B:B,CSV貼り付け!AA943)&gt;0,"〇",COUNTIF('箇所別調書及び理由書（翌債）'!B:B,CSV貼り付け!AA943)=0,"×")</f>
        <v/>
      </c>
      <c r="AU943" s="73" t="str">
        <f>IF(AA943="","",IFERROR(IF(AC943-VLOOKUP($AA943,'箇所別調書及び理由書（翌債）'!$B$24:$E$1024,3,0)=0,"〇","×"),"×"))</f>
        <v/>
      </c>
      <c r="AV943" s="73" t="str">
        <f>IF(AA943="","",IFERROR(IF(AE943-VLOOKUP($AA943,'箇所別調書及び理由書（翌債）'!$B$24:$E$1024,4,0)=0,"〇","×"),"×"))</f>
        <v/>
      </c>
    </row>
    <row r="944" spans="46:48">
      <c r="AT944" s="73" t="str" cm="1">
        <f t="array" ref="AT944">_xlfn.IFS(AA944="","",COUNTIF('箇所別調書及び理由書（翌債）'!B:B,CSV貼り付け!AA944)&gt;0,"〇",COUNTIF('箇所別調書及び理由書（翌債）'!B:B,CSV貼り付け!AA944)=0,"×")</f>
        <v/>
      </c>
      <c r="AU944" s="73" t="str">
        <f>IF(AA944="","",IFERROR(IF(AC944-VLOOKUP($AA944,'箇所別調書及び理由書（翌債）'!$B$24:$E$1024,3,0)=0,"〇","×"),"×"))</f>
        <v/>
      </c>
      <c r="AV944" s="73" t="str">
        <f>IF(AA944="","",IFERROR(IF(AE944-VLOOKUP($AA944,'箇所別調書及び理由書（翌債）'!$B$24:$E$1024,4,0)=0,"〇","×"),"×"))</f>
        <v/>
      </c>
    </row>
    <row r="945" spans="46:48">
      <c r="AT945" s="73" t="str" cm="1">
        <f t="array" ref="AT945">_xlfn.IFS(AA945="","",COUNTIF('箇所別調書及び理由書（翌債）'!B:B,CSV貼り付け!AA945)&gt;0,"〇",COUNTIF('箇所別調書及び理由書（翌債）'!B:B,CSV貼り付け!AA945)=0,"×")</f>
        <v/>
      </c>
      <c r="AU945" s="73" t="str">
        <f>IF(AA945="","",IFERROR(IF(AC945-VLOOKUP($AA945,'箇所別調書及び理由書（翌債）'!$B$24:$E$1024,3,0)=0,"〇","×"),"×"))</f>
        <v/>
      </c>
      <c r="AV945" s="73" t="str">
        <f>IF(AA945="","",IFERROR(IF(AE945-VLOOKUP($AA945,'箇所別調書及び理由書（翌債）'!$B$24:$E$1024,4,0)=0,"〇","×"),"×"))</f>
        <v/>
      </c>
    </row>
    <row r="946" spans="46:48">
      <c r="AT946" s="73" t="str" cm="1">
        <f t="array" ref="AT946">_xlfn.IFS(AA946="","",COUNTIF('箇所別調書及び理由書（翌債）'!B:B,CSV貼り付け!AA946)&gt;0,"〇",COUNTIF('箇所別調書及び理由書（翌債）'!B:B,CSV貼り付け!AA946)=0,"×")</f>
        <v/>
      </c>
      <c r="AU946" s="73" t="str">
        <f>IF(AA946="","",IFERROR(IF(AC946-VLOOKUP($AA946,'箇所別調書及び理由書（翌債）'!$B$24:$E$1024,3,0)=0,"〇","×"),"×"))</f>
        <v/>
      </c>
      <c r="AV946" s="73" t="str">
        <f>IF(AA946="","",IFERROR(IF(AE946-VLOOKUP($AA946,'箇所別調書及び理由書（翌債）'!$B$24:$E$1024,4,0)=0,"〇","×"),"×"))</f>
        <v/>
      </c>
    </row>
    <row r="947" spans="46:48">
      <c r="AT947" s="73" t="str" cm="1">
        <f t="array" ref="AT947">_xlfn.IFS(AA947="","",COUNTIF('箇所別調書及び理由書（翌債）'!B:B,CSV貼り付け!AA947)&gt;0,"〇",COUNTIF('箇所別調書及び理由書（翌債）'!B:B,CSV貼り付け!AA947)=0,"×")</f>
        <v/>
      </c>
      <c r="AU947" s="73" t="str">
        <f>IF(AA947="","",IFERROR(IF(AC947-VLOOKUP($AA947,'箇所別調書及び理由書（翌債）'!$B$24:$E$1024,3,0)=0,"〇","×"),"×"))</f>
        <v/>
      </c>
      <c r="AV947" s="73" t="str">
        <f>IF(AA947="","",IFERROR(IF(AE947-VLOOKUP($AA947,'箇所別調書及び理由書（翌債）'!$B$24:$E$1024,4,0)=0,"〇","×"),"×"))</f>
        <v/>
      </c>
    </row>
    <row r="948" spans="46:48">
      <c r="AT948" s="73" t="str" cm="1">
        <f t="array" ref="AT948">_xlfn.IFS(AA948="","",COUNTIF('箇所別調書及び理由書（翌債）'!B:B,CSV貼り付け!AA948)&gt;0,"〇",COUNTIF('箇所別調書及び理由書（翌債）'!B:B,CSV貼り付け!AA948)=0,"×")</f>
        <v/>
      </c>
      <c r="AU948" s="73" t="str">
        <f>IF(AA948="","",IFERROR(IF(AC948-VLOOKUP($AA948,'箇所別調書及び理由書（翌債）'!$B$24:$E$1024,3,0)=0,"〇","×"),"×"))</f>
        <v/>
      </c>
      <c r="AV948" s="73" t="str">
        <f>IF(AA948="","",IFERROR(IF(AE948-VLOOKUP($AA948,'箇所別調書及び理由書（翌債）'!$B$24:$E$1024,4,0)=0,"〇","×"),"×"))</f>
        <v/>
      </c>
    </row>
    <row r="949" spans="46:48">
      <c r="AT949" s="73" t="str" cm="1">
        <f t="array" ref="AT949">_xlfn.IFS(AA949="","",COUNTIF('箇所別調書及び理由書（翌債）'!B:B,CSV貼り付け!AA949)&gt;0,"〇",COUNTIF('箇所別調書及び理由書（翌債）'!B:B,CSV貼り付け!AA949)=0,"×")</f>
        <v/>
      </c>
      <c r="AU949" s="73" t="str">
        <f>IF(AA949="","",IFERROR(IF(AC949-VLOOKUP($AA949,'箇所別調書及び理由書（翌債）'!$B$24:$E$1024,3,0)=0,"〇","×"),"×"))</f>
        <v/>
      </c>
      <c r="AV949" s="73" t="str">
        <f>IF(AA949="","",IFERROR(IF(AE949-VLOOKUP($AA949,'箇所別調書及び理由書（翌債）'!$B$24:$E$1024,4,0)=0,"〇","×"),"×"))</f>
        <v/>
      </c>
    </row>
    <row r="950" spans="46:48">
      <c r="AT950" s="73" t="str" cm="1">
        <f t="array" ref="AT950">_xlfn.IFS(AA950="","",COUNTIF('箇所別調書及び理由書（翌債）'!B:B,CSV貼り付け!AA950)&gt;0,"〇",COUNTIF('箇所別調書及び理由書（翌債）'!B:B,CSV貼り付け!AA950)=0,"×")</f>
        <v/>
      </c>
      <c r="AU950" s="73" t="str">
        <f>IF(AA950="","",IFERROR(IF(AC950-VLOOKUP($AA950,'箇所別調書及び理由書（翌債）'!$B$24:$E$1024,3,0)=0,"〇","×"),"×"))</f>
        <v/>
      </c>
      <c r="AV950" s="73" t="str">
        <f>IF(AA950="","",IFERROR(IF(AE950-VLOOKUP($AA950,'箇所別調書及び理由書（翌債）'!$B$24:$E$1024,4,0)=0,"〇","×"),"×"))</f>
        <v/>
      </c>
    </row>
    <row r="951" spans="46:48">
      <c r="AT951" s="73" t="str" cm="1">
        <f t="array" ref="AT951">_xlfn.IFS(AA951="","",COUNTIF('箇所別調書及び理由書（翌債）'!B:B,CSV貼り付け!AA951)&gt;0,"〇",COUNTIF('箇所別調書及び理由書（翌債）'!B:B,CSV貼り付け!AA951)=0,"×")</f>
        <v/>
      </c>
      <c r="AU951" s="73" t="str">
        <f>IF(AA951="","",IFERROR(IF(AC951-VLOOKUP($AA951,'箇所別調書及び理由書（翌債）'!$B$24:$E$1024,3,0)=0,"〇","×"),"×"))</f>
        <v/>
      </c>
      <c r="AV951" s="73" t="str">
        <f>IF(AA951="","",IFERROR(IF(AE951-VLOOKUP($AA951,'箇所別調書及び理由書（翌債）'!$B$24:$E$1024,4,0)=0,"〇","×"),"×"))</f>
        <v/>
      </c>
    </row>
    <row r="952" spans="46:48">
      <c r="AT952" s="73" t="str" cm="1">
        <f t="array" ref="AT952">_xlfn.IFS(AA952="","",COUNTIF('箇所別調書及び理由書（翌債）'!B:B,CSV貼り付け!AA952)&gt;0,"〇",COUNTIF('箇所別調書及び理由書（翌債）'!B:B,CSV貼り付け!AA952)=0,"×")</f>
        <v/>
      </c>
      <c r="AU952" s="73" t="str">
        <f>IF(AA952="","",IFERROR(IF(AC952-VLOOKUP($AA952,'箇所別調書及び理由書（翌債）'!$B$24:$E$1024,3,0)=0,"〇","×"),"×"))</f>
        <v/>
      </c>
      <c r="AV952" s="73" t="str">
        <f>IF(AA952="","",IFERROR(IF(AE952-VLOOKUP($AA952,'箇所別調書及び理由書（翌債）'!$B$24:$E$1024,4,0)=0,"〇","×"),"×"))</f>
        <v/>
      </c>
    </row>
    <row r="953" spans="46:48">
      <c r="AT953" s="73" t="str" cm="1">
        <f t="array" ref="AT953">_xlfn.IFS(AA953="","",COUNTIF('箇所別調書及び理由書（翌債）'!B:B,CSV貼り付け!AA953)&gt;0,"〇",COUNTIF('箇所別調書及び理由書（翌債）'!B:B,CSV貼り付け!AA953)=0,"×")</f>
        <v/>
      </c>
      <c r="AU953" s="73" t="str">
        <f>IF(AA953="","",IFERROR(IF(AC953-VLOOKUP($AA953,'箇所別調書及び理由書（翌債）'!$B$24:$E$1024,3,0)=0,"〇","×"),"×"))</f>
        <v/>
      </c>
      <c r="AV953" s="73" t="str">
        <f>IF(AA953="","",IFERROR(IF(AE953-VLOOKUP($AA953,'箇所別調書及び理由書（翌債）'!$B$24:$E$1024,4,0)=0,"〇","×"),"×"))</f>
        <v/>
      </c>
    </row>
    <row r="954" spans="46:48">
      <c r="AT954" s="73" t="str" cm="1">
        <f t="array" ref="AT954">_xlfn.IFS(AA954="","",COUNTIF('箇所別調書及び理由書（翌債）'!B:B,CSV貼り付け!AA954)&gt;0,"〇",COUNTIF('箇所別調書及び理由書（翌債）'!B:B,CSV貼り付け!AA954)=0,"×")</f>
        <v/>
      </c>
      <c r="AU954" s="73" t="str">
        <f>IF(AA954="","",IFERROR(IF(AC954-VLOOKUP($AA954,'箇所別調書及び理由書（翌債）'!$B$24:$E$1024,3,0)=0,"〇","×"),"×"))</f>
        <v/>
      </c>
      <c r="AV954" s="73" t="str">
        <f>IF(AA954="","",IFERROR(IF(AE954-VLOOKUP($AA954,'箇所別調書及び理由書（翌債）'!$B$24:$E$1024,4,0)=0,"〇","×"),"×"))</f>
        <v/>
      </c>
    </row>
    <row r="955" spans="46:48">
      <c r="AT955" s="73" t="str" cm="1">
        <f t="array" ref="AT955">_xlfn.IFS(AA955="","",COUNTIF('箇所別調書及び理由書（翌債）'!B:B,CSV貼り付け!AA955)&gt;0,"〇",COUNTIF('箇所別調書及び理由書（翌債）'!B:B,CSV貼り付け!AA955)=0,"×")</f>
        <v/>
      </c>
      <c r="AU955" s="73" t="str">
        <f>IF(AA955="","",IFERROR(IF(AC955-VLOOKUP($AA955,'箇所別調書及び理由書（翌債）'!$B$24:$E$1024,3,0)=0,"〇","×"),"×"))</f>
        <v/>
      </c>
      <c r="AV955" s="73" t="str">
        <f>IF(AA955="","",IFERROR(IF(AE955-VLOOKUP($AA955,'箇所別調書及び理由書（翌債）'!$B$24:$E$1024,4,0)=0,"〇","×"),"×"))</f>
        <v/>
      </c>
    </row>
    <row r="956" spans="46:48">
      <c r="AT956" s="73" t="str" cm="1">
        <f t="array" ref="AT956">_xlfn.IFS(AA956="","",COUNTIF('箇所別調書及び理由書（翌債）'!B:B,CSV貼り付け!AA956)&gt;0,"〇",COUNTIF('箇所別調書及び理由書（翌債）'!B:B,CSV貼り付け!AA956)=0,"×")</f>
        <v/>
      </c>
      <c r="AU956" s="73" t="str">
        <f>IF(AA956="","",IFERROR(IF(AC956-VLOOKUP($AA956,'箇所別調書及び理由書（翌債）'!$B$24:$E$1024,3,0)=0,"〇","×"),"×"))</f>
        <v/>
      </c>
      <c r="AV956" s="73" t="str">
        <f>IF(AA956="","",IFERROR(IF(AE956-VLOOKUP($AA956,'箇所別調書及び理由書（翌債）'!$B$24:$E$1024,4,0)=0,"〇","×"),"×"))</f>
        <v/>
      </c>
    </row>
    <row r="957" spans="46:48">
      <c r="AT957" s="73" t="str" cm="1">
        <f t="array" ref="AT957">_xlfn.IFS(AA957="","",COUNTIF('箇所別調書及び理由書（翌債）'!B:B,CSV貼り付け!AA957)&gt;0,"〇",COUNTIF('箇所別調書及び理由書（翌債）'!B:B,CSV貼り付け!AA957)=0,"×")</f>
        <v/>
      </c>
      <c r="AU957" s="73" t="str">
        <f>IF(AA957="","",IFERROR(IF(AC957-VLOOKUP($AA957,'箇所別調書及び理由書（翌債）'!$B$24:$E$1024,3,0)=0,"〇","×"),"×"))</f>
        <v/>
      </c>
      <c r="AV957" s="73" t="str">
        <f>IF(AA957="","",IFERROR(IF(AE957-VLOOKUP($AA957,'箇所別調書及び理由書（翌債）'!$B$24:$E$1024,4,0)=0,"〇","×"),"×"))</f>
        <v/>
      </c>
    </row>
    <row r="958" spans="46:48">
      <c r="AT958" s="73" t="str" cm="1">
        <f t="array" ref="AT958">_xlfn.IFS(AA958="","",COUNTIF('箇所別調書及び理由書（翌債）'!B:B,CSV貼り付け!AA958)&gt;0,"〇",COUNTIF('箇所別調書及び理由書（翌債）'!B:B,CSV貼り付け!AA958)=0,"×")</f>
        <v/>
      </c>
      <c r="AU958" s="73" t="str">
        <f>IF(AA958="","",IFERROR(IF(AC958-VLOOKUP($AA958,'箇所別調書及び理由書（翌債）'!$B$24:$E$1024,3,0)=0,"〇","×"),"×"))</f>
        <v/>
      </c>
      <c r="AV958" s="73" t="str">
        <f>IF(AA958="","",IFERROR(IF(AE958-VLOOKUP($AA958,'箇所別調書及び理由書（翌債）'!$B$24:$E$1024,4,0)=0,"〇","×"),"×"))</f>
        <v/>
      </c>
    </row>
    <row r="959" spans="46:48">
      <c r="AT959" s="73" t="str" cm="1">
        <f t="array" ref="AT959">_xlfn.IFS(AA959="","",COUNTIF('箇所別調書及び理由書（翌債）'!B:B,CSV貼り付け!AA959)&gt;0,"〇",COUNTIF('箇所別調書及び理由書（翌債）'!B:B,CSV貼り付け!AA959)=0,"×")</f>
        <v/>
      </c>
      <c r="AU959" s="73" t="str">
        <f>IF(AA959="","",IFERROR(IF(AC959-VLOOKUP($AA959,'箇所別調書及び理由書（翌債）'!$B$24:$E$1024,3,0)=0,"〇","×"),"×"))</f>
        <v/>
      </c>
      <c r="AV959" s="73" t="str">
        <f>IF(AA959="","",IFERROR(IF(AE959-VLOOKUP($AA959,'箇所別調書及び理由書（翌債）'!$B$24:$E$1024,4,0)=0,"〇","×"),"×"))</f>
        <v/>
      </c>
    </row>
    <row r="960" spans="46:48">
      <c r="AT960" s="73" t="str" cm="1">
        <f t="array" ref="AT960">_xlfn.IFS(AA960="","",COUNTIF('箇所別調書及び理由書（翌債）'!B:B,CSV貼り付け!AA960)&gt;0,"〇",COUNTIF('箇所別調書及び理由書（翌債）'!B:B,CSV貼り付け!AA960)=0,"×")</f>
        <v/>
      </c>
      <c r="AU960" s="73" t="str">
        <f>IF(AA960="","",IFERROR(IF(AC960-VLOOKUP($AA960,'箇所別調書及び理由書（翌債）'!$B$24:$E$1024,3,0)=0,"〇","×"),"×"))</f>
        <v/>
      </c>
      <c r="AV960" s="73" t="str">
        <f>IF(AA960="","",IFERROR(IF(AE960-VLOOKUP($AA960,'箇所別調書及び理由書（翌債）'!$B$24:$E$1024,4,0)=0,"〇","×"),"×"))</f>
        <v/>
      </c>
    </row>
    <row r="961" spans="46:48">
      <c r="AT961" s="73" t="str" cm="1">
        <f t="array" ref="AT961">_xlfn.IFS(AA961="","",COUNTIF('箇所別調書及び理由書（翌債）'!B:B,CSV貼り付け!AA961)&gt;0,"〇",COUNTIF('箇所別調書及び理由書（翌債）'!B:B,CSV貼り付け!AA961)=0,"×")</f>
        <v/>
      </c>
      <c r="AU961" s="73" t="str">
        <f>IF(AA961="","",IFERROR(IF(AC961-VLOOKUP($AA961,'箇所別調書及び理由書（翌債）'!$B$24:$E$1024,3,0)=0,"〇","×"),"×"))</f>
        <v/>
      </c>
      <c r="AV961" s="73" t="str">
        <f>IF(AA961="","",IFERROR(IF(AE961-VLOOKUP($AA961,'箇所別調書及び理由書（翌債）'!$B$24:$E$1024,4,0)=0,"〇","×"),"×"))</f>
        <v/>
      </c>
    </row>
    <row r="962" spans="46:48">
      <c r="AT962" s="73" t="str" cm="1">
        <f t="array" ref="AT962">_xlfn.IFS(AA962="","",COUNTIF('箇所別調書及び理由書（翌債）'!B:B,CSV貼り付け!AA962)&gt;0,"〇",COUNTIF('箇所別調書及び理由書（翌債）'!B:B,CSV貼り付け!AA962)=0,"×")</f>
        <v/>
      </c>
      <c r="AU962" s="73" t="str">
        <f>IF(AA962="","",IFERROR(IF(AC962-VLOOKUP($AA962,'箇所別調書及び理由書（翌債）'!$B$24:$E$1024,3,0)=0,"〇","×"),"×"))</f>
        <v/>
      </c>
      <c r="AV962" s="73" t="str">
        <f>IF(AA962="","",IFERROR(IF(AE962-VLOOKUP($AA962,'箇所別調書及び理由書（翌債）'!$B$24:$E$1024,4,0)=0,"〇","×"),"×"))</f>
        <v/>
      </c>
    </row>
    <row r="963" spans="46:48">
      <c r="AT963" s="73" t="str" cm="1">
        <f t="array" ref="AT963">_xlfn.IFS(AA963="","",COUNTIF('箇所別調書及び理由書（翌債）'!B:B,CSV貼り付け!AA963)&gt;0,"〇",COUNTIF('箇所別調書及び理由書（翌債）'!B:B,CSV貼り付け!AA963)=0,"×")</f>
        <v/>
      </c>
      <c r="AU963" s="73" t="str">
        <f>IF(AA963="","",IFERROR(IF(AC963-VLOOKUP($AA963,'箇所別調書及び理由書（翌債）'!$B$24:$E$1024,3,0)=0,"〇","×"),"×"))</f>
        <v/>
      </c>
      <c r="AV963" s="73" t="str">
        <f>IF(AA963="","",IFERROR(IF(AE963-VLOOKUP($AA963,'箇所別調書及び理由書（翌債）'!$B$24:$E$1024,4,0)=0,"〇","×"),"×"))</f>
        <v/>
      </c>
    </row>
    <row r="964" spans="46:48">
      <c r="AT964" s="73" t="str" cm="1">
        <f t="array" ref="AT964">_xlfn.IFS(AA964="","",COUNTIF('箇所別調書及び理由書（翌債）'!B:B,CSV貼り付け!AA964)&gt;0,"〇",COUNTIF('箇所別調書及び理由書（翌債）'!B:B,CSV貼り付け!AA964)=0,"×")</f>
        <v/>
      </c>
      <c r="AU964" s="73" t="str">
        <f>IF(AA964="","",IFERROR(IF(AC964-VLOOKUP($AA964,'箇所別調書及び理由書（翌債）'!$B$24:$E$1024,3,0)=0,"〇","×"),"×"))</f>
        <v/>
      </c>
      <c r="AV964" s="73" t="str">
        <f>IF(AA964="","",IFERROR(IF(AE964-VLOOKUP($AA964,'箇所別調書及び理由書（翌債）'!$B$24:$E$1024,4,0)=0,"〇","×"),"×"))</f>
        <v/>
      </c>
    </row>
    <row r="965" spans="46:48">
      <c r="AT965" s="73" t="str" cm="1">
        <f t="array" ref="AT965">_xlfn.IFS(AA965="","",COUNTIF('箇所別調書及び理由書（翌債）'!B:B,CSV貼り付け!AA965)&gt;0,"〇",COUNTIF('箇所別調書及び理由書（翌債）'!B:B,CSV貼り付け!AA965)=0,"×")</f>
        <v/>
      </c>
      <c r="AU965" s="73" t="str">
        <f>IF(AA965="","",IFERROR(IF(AC965-VLOOKUP($AA965,'箇所別調書及び理由書（翌債）'!$B$24:$E$1024,3,0)=0,"〇","×"),"×"))</f>
        <v/>
      </c>
      <c r="AV965" s="73" t="str">
        <f>IF(AA965="","",IFERROR(IF(AE965-VLOOKUP($AA965,'箇所別調書及び理由書（翌債）'!$B$24:$E$1024,4,0)=0,"〇","×"),"×"))</f>
        <v/>
      </c>
    </row>
    <row r="966" spans="46:48">
      <c r="AT966" s="73" t="str" cm="1">
        <f t="array" ref="AT966">_xlfn.IFS(AA966="","",COUNTIF('箇所別調書及び理由書（翌債）'!B:B,CSV貼り付け!AA966)&gt;0,"〇",COUNTIF('箇所別調書及び理由書（翌債）'!B:B,CSV貼り付け!AA966)=0,"×")</f>
        <v/>
      </c>
      <c r="AU966" s="73" t="str">
        <f>IF(AA966="","",IFERROR(IF(AC966-VLOOKUP($AA966,'箇所別調書及び理由書（翌債）'!$B$24:$E$1024,3,0)=0,"〇","×"),"×"))</f>
        <v/>
      </c>
      <c r="AV966" s="73" t="str">
        <f>IF(AA966="","",IFERROR(IF(AE966-VLOOKUP($AA966,'箇所別調書及び理由書（翌債）'!$B$24:$E$1024,4,0)=0,"〇","×"),"×"))</f>
        <v/>
      </c>
    </row>
    <row r="967" spans="46:48">
      <c r="AT967" s="73" t="str" cm="1">
        <f t="array" ref="AT967">_xlfn.IFS(AA967="","",COUNTIF('箇所別調書及び理由書（翌債）'!B:B,CSV貼り付け!AA967)&gt;0,"〇",COUNTIF('箇所別調書及び理由書（翌債）'!B:B,CSV貼り付け!AA967)=0,"×")</f>
        <v/>
      </c>
      <c r="AU967" s="73" t="str">
        <f>IF(AA967="","",IFERROR(IF(AC967-VLOOKUP($AA967,'箇所別調書及び理由書（翌債）'!$B$24:$E$1024,3,0)=0,"〇","×"),"×"))</f>
        <v/>
      </c>
      <c r="AV967" s="73" t="str">
        <f>IF(AA967="","",IFERROR(IF(AE967-VLOOKUP($AA967,'箇所別調書及び理由書（翌債）'!$B$24:$E$1024,4,0)=0,"〇","×"),"×"))</f>
        <v/>
      </c>
    </row>
    <row r="968" spans="46:48">
      <c r="AT968" s="73" t="str" cm="1">
        <f t="array" ref="AT968">_xlfn.IFS(AA968="","",COUNTIF('箇所別調書及び理由書（翌債）'!B:B,CSV貼り付け!AA968)&gt;0,"〇",COUNTIF('箇所別調書及び理由書（翌債）'!B:B,CSV貼り付け!AA968)=0,"×")</f>
        <v/>
      </c>
      <c r="AU968" s="73" t="str">
        <f>IF(AA968="","",IFERROR(IF(AC968-VLOOKUP($AA968,'箇所別調書及び理由書（翌債）'!$B$24:$E$1024,3,0)=0,"〇","×"),"×"))</f>
        <v/>
      </c>
      <c r="AV968" s="73" t="str">
        <f>IF(AA968="","",IFERROR(IF(AE968-VLOOKUP($AA968,'箇所別調書及び理由書（翌債）'!$B$24:$E$1024,4,0)=0,"〇","×"),"×"))</f>
        <v/>
      </c>
    </row>
    <row r="969" spans="46:48">
      <c r="AT969" s="73" t="str" cm="1">
        <f t="array" ref="AT969">_xlfn.IFS(AA969="","",COUNTIF('箇所別調書及び理由書（翌債）'!B:B,CSV貼り付け!AA969)&gt;0,"〇",COUNTIF('箇所別調書及び理由書（翌債）'!B:B,CSV貼り付け!AA969)=0,"×")</f>
        <v/>
      </c>
      <c r="AU969" s="73" t="str">
        <f>IF(AA969="","",IFERROR(IF(AC969-VLOOKUP($AA969,'箇所別調書及び理由書（翌債）'!$B$24:$E$1024,3,0)=0,"〇","×"),"×"))</f>
        <v/>
      </c>
      <c r="AV969" s="73" t="str">
        <f>IF(AA969="","",IFERROR(IF(AE969-VLOOKUP($AA969,'箇所別調書及び理由書（翌債）'!$B$24:$E$1024,4,0)=0,"〇","×"),"×"))</f>
        <v/>
      </c>
    </row>
    <row r="970" spans="46:48">
      <c r="AT970" s="73" t="str" cm="1">
        <f t="array" ref="AT970">_xlfn.IFS(AA970="","",COUNTIF('箇所別調書及び理由書（翌債）'!B:B,CSV貼り付け!AA970)&gt;0,"〇",COUNTIF('箇所別調書及び理由書（翌債）'!B:B,CSV貼り付け!AA970)=0,"×")</f>
        <v/>
      </c>
      <c r="AU970" s="73" t="str">
        <f>IF(AA970="","",IFERROR(IF(AC970-VLOOKUP($AA970,'箇所別調書及び理由書（翌債）'!$B$24:$E$1024,3,0)=0,"〇","×"),"×"))</f>
        <v/>
      </c>
      <c r="AV970" s="73" t="str">
        <f>IF(AA970="","",IFERROR(IF(AE970-VLOOKUP($AA970,'箇所別調書及び理由書（翌債）'!$B$24:$E$1024,4,0)=0,"〇","×"),"×"))</f>
        <v/>
      </c>
    </row>
    <row r="971" spans="46:48">
      <c r="AT971" s="73" t="str" cm="1">
        <f t="array" ref="AT971">_xlfn.IFS(AA971="","",COUNTIF('箇所別調書及び理由書（翌債）'!B:B,CSV貼り付け!AA971)&gt;0,"〇",COUNTIF('箇所別調書及び理由書（翌債）'!B:B,CSV貼り付け!AA971)=0,"×")</f>
        <v/>
      </c>
      <c r="AU971" s="73" t="str">
        <f>IF(AA971="","",IFERROR(IF(AC971-VLOOKUP($AA971,'箇所別調書及び理由書（翌債）'!$B$24:$E$1024,3,0)=0,"〇","×"),"×"))</f>
        <v/>
      </c>
      <c r="AV971" s="73" t="str">
        <f>IF(AA971="","",IFERROR(IF(AE971-VLOOKUP($AA971,'箇所別調書及び理由書（翌債）'!$B$24:$E$1024,4,0)=0,"〇","×"),"×"))</f>
        <v/>
      </c>
    </row>
    <row r="972" spans="46:48">
      <c r="AT972" s="73" t="str" cm="1">
        <f t="array" ref="AT972">_xlfn.IFS(AA972="","",COUNTIF('箇所別調書及び理由書（翌債）'!B:B,CSV貼り付け!AA972)&gt;0,"〇",COUNTIF('箇所別調書及び理由書（翌債）'!B:B,CSV貼り付け!AA972)=0,"×")</f>
        <v/>
      </c>
      <c r="AU972" s="73" t="str">
        <f>IF(AA972="","",IFERROR(IF(AC972-VLOOKUP($AA972,'箇所別調書及び理由書（翌債）'!$B$24:$E$1024,3,0)=0,"〇","×"),"×"))</f>
        <v/>
      </c>
      <c r="AV972" s="73" t="str">
        <f>IF(AA972="","",IFERROR(IF(AE972-VLOOKUP($AA972,'箇所別調書及び理由書（翌債）'!$B$24:$E$1024,4,0)=0,"〇","×"),"×"))</f>
        <v/>
      </c>
    </row>
    <row r="973" spans="46:48">
      <c r="AT973" s="73" t="str" cm="1">
        <f t="array" ref="AT973">_xlfn.IFS(AA973="","",COUNTIF('箇所別調書及び理由書（翌債）'!B:B,CSV貼り付け!AA973)&gt;0,"〇",COUNTIF('箇所別調書及び理由書（翌債）'!B:B,CSV貼り付け!AA973)=0,"×")</f>
        <v/>
      </c>
      <c r="AU973" s="73" t="str">
        <f>IF(AA973="","",IFERROR(IF(AC973-VLOOKUP($AA973,'箇所別調書及び理由書（翌債）'!$B$24:$E$1024,3,0)=0,"〇","×"),"×"))</f>
        <v/>
      </c>
      <c r="AV973" s="73" t="str">
        <f>IF(AA973="","",IFERROR(IF(AE973-VLOOKUP($AA973,'箇所別調書及び理由書（翌債）'!$B$24:$E$1024,4,0)=0,"〇","×"),"×"))</f>
        <v/>
      </c>
    </row>
    <row r="974" spans="46:48">
      <c r="AT974" s="73" t="str" cm="1">
        <f t="array" ref="AT974">_xlfn.IFS(AA974="","",COUNTIF('箇所別調書及び理由書（翌債）'!B:B,CSV貼り付け!AA974)&gt;0,"〇",COUNTIF('箇所別調書及び理由書（翌債）'!B:B,CSV貼り付け!AA974)=0,"×")</f>
        <v/>
      </c>
      <c r="AU974" s="73" t="str">
        <f>IF(AA974="","",IFERROR(IF(AC974-VLOOKUP($AA974,'箇所別調書及び理由書（翌債）'!$B$24:$E$1024,3,0)=0,"〇","×"),"×"))</f>
        <v/>
      </c>
      <c r="AV974" s="73" t="str">
        <f>IF(AA974="","",IFERROR(IF(AE974-VLOOKUP($AA974,'箇所別調書及び理由書（翌債）'!$B$24:$E$1024,4,0)=0,"〇","×"),"×"))</f>
        <v/>
      </c>
    </row>
    <row r="975" spans="46:48">
      <c r="AT975" s="73" t="str" cm="1">
        <f t="array" ref="AT975">_xlfn.IFS(AA975="","",COUNTIF('箇所別調書及び理由書（翌債）'!B:B,CSV貼り付け!AA975)&gt;0,"〇",COUNTIF('箇所別調書及び理由書（翌債）'!B:B,CSV貼り付け!AA975)=0,"×")</f>
        <v/>
      </c>
      <c r="AU975" s="73" t="str">
        <f>IF(AA975="","",IFERROR(IF(AC975-VLOOKUP($AA975,'箇所別調書及び理由書（翌債）'!$B$24:$E$1024,3,0)=0,"〇","×"),"×"))</f>
        <v/>
      </c>
      <c r="AV975" s="73" t="str">
        <f>IF(AA975="","",IFERROR(IF(AE975-VLOOKUP($AA975,'箇所別調書及び理由書（翌債）'!$B$24:$E$1024,4,0)=0,"〇","×"),"×"))</f>
        <v/>
      </c>
    </row>
    <row r="976" spans="46:48">
      <c r="AT976" s="73" t="str" cm="1">
        <f t="array" ref="AT976">_xlfn.IFS(AA976="","",COUNTIF('箇所別調書及び理由書（翌債）'!B:B,CSV貼り付け!AA976)&gt;0,"〇",COUNTIF('箇所別調書及び理由書（翌債）'!B:B,CSV貼り付け!AA976)=0,"×")</f>
        <v/>
      </c>
      <c r="AU976" s="73" t="str">
        <f>IF(AA976="","",IFERROR(IF(AC976-VLOOKUP($AA976,'箇所別調書及び理由書（翌債）'!$B$24:$E$1024,3,0)=0,"〇","×"),"×"))</f>
        <v/>
      </c>
      <c r="AV976" s="73" t="str">
        <f>IF(AA976="","",IFERROR(IF(AE976-VLOOKUP($AA976,'箇所別調書及び理由書（翌債）'!$B$24:$E$1024,4,0)=0,"〇","×"),"×"))</f>
        <v/>
      </c>
    </row>
    <row r="977" spans="46:48">
      <c r="AT977" s="73" t="str" cm="1">
        <f t="array" ref="AT977">_xlfn.IFS(AA977="","",COUNTIF('箇所別調書及び理由書（翌債）'!B:B,CSV貼り付け!AA977)&gt;0,"〇",COUNTIF('箇所別調書及び理由書（翌債）'!B:B,CSV貼り付け!AA977)=0,"×")</f>
        <v/>
      </c>
      <c r="AU977" s="73" t="str">
        <f>IF(AA977="","",IFERROR(IF(AC977-VLOOKUP($AA977,'箇所別調書及び理由書（翌債）'!$B$24:$E$1024,3,0)=0,"〇","×"),"×"))</f>
        <v/>
      </c>
      <c r="AV977" s="73" t="str">
        <f>IF(AA977="","",IFERROR(IF(AE977-VLOOKUP($AA977,'箇所別調書及び理由書（翌債）'!$B$24:$E$1024,4,0)=0,"〇","×"),"×"))</f>
        <v/>
      </c>
    </row>
    <row r="978" spans="46:48">
      <c r="AT978" s="73" t="str" cm="1">
        <f t="array" ref="AT978">_xlfn.IFS(AA978="","",COUNTIF('箇所別調書及び理由書（翌債）'!B:B,CSV貼り付け!AA978)&gt;0,"〇",COUNTIF('箇所別調書及び理由書（翌債）'!B:B,CSV貼り付け!AA978)=0,"×")</f>
        <v/>
      </c>
      <c r="AU978" s="73" t="str">
        <f>IF(AA978="","",IFERROR(IF(AC978-VLOOKUP($AA978,'箇所別調書及び理由書（翌債）'!$B$24:$E$1024,3,0)=0,"〇","×"),"×"))</f>
        <v/>
      </c>
      <c r="AV978" s="73" t="str">
        <f>IF(AA978="","",IFERROR(IF(AE978-VLOOKUP($AA978,'箇所別調書及び理由書（翌債）'!$B$24:$E$1024,4,0)=0,"〇","×"),"×"))</f>
        <v/>
      </c>
    </row>
    <row r="979" spans="46:48">
      <c r="AT979" s="73" t="str" cm="1">
        <f t="array" ref="AT979">_xlfn.IFS(AA979="","",COUNTIF('箇所別調書及び理由書（翌債）'!B:B,CSV貼り付け!AA979)&gt;0,"〇",COUNTIF('箇所別調書及び理由書（翌債）'!B:B,CSV貼り付け!AA979)=0,"×")</f>
        <v/>
      </c>
      <c r="AU979" s="73" t="str">
        <f>IF(AA979="","",IFERROR(IF(AC979-VLOOKUP($AA979,'箇所別調書及び理由書（翌債）'!$B$24:$E$1024,3,0)=0,"〇","×"),"×"))</f>
        <v/>
      </c>
      <c r="AV979" s="73" t="str">
        <f>IF(AA979="","",IFERROR(IF(AE979-VLOOKUP($AA979,'箇所別調書及び理由書（翌債）'!$B$24:$E$1024,4,0)=0,"〇","×"),"×"))</f>
        <v/>
      </c>
    </row>
    <row r="980" spans="46:48">
      <c r="AT980" s="73" t="str" cm="1">
        <f t="array" ref="AT980">_xlfn.IFS(AA980="","",COUNTIF('箇所別調書及び理由書（翌債）'!B:B,CSV貼り付け!AA980)&gt;0,"〇",COUNTIF('箇所別調書及び理由書（翌債）'!B:B,CSV貼り付け!AA980)=0,"×")</f>
        <v/>
      </c>
      <c r="AU980" s="73" t="str">
        <f>IF(AA980="","",IFERROR(IF(AC980-VLOOKUP($AA980,'箇所別調書及び理由書（翌債）'!$B$24:$E$1024,3,0)=0,"〇","×"),"×"))</f>
        <v/>
      </c>
      <c r="AV980" s="73" t="str">
        <f>IF(AA980="","",IFERROR(IF(AE980-VLOOKUP($AA980,'箇所別調書及び理由書（翌債）'!$B$24:$E$1024,4,0)=0,"〇","×"),"×"))</f>
        <v/>
      </c>
    </row>
    <row r="981" spans="46:48">
      <c r="AT981" s="73" t="str" cm="1">
        <f t="array" ref="AT981">_xlfn.IFS(AA981="","",COUNTIF('箇所別調書及び理由書（翌債）'!B:B,CSV貼り付け!AA981)&gt;0,"〇",COUNTIF('箇所別調書及び理由書（翌債）'!B:B,CSV貼り付け!AA981)=0,"×")</f>
        <v/>
      </c>
      <c r="AU981" s="73" t="str">
        <f>IF(AA981="","",IFERROR(IF(AC981-VLOOKUP($AA981,'箇所別調書及び理由書（翌債）'!$B$24:$E$1024,3,0)=0,"〇","×"),"×"))</f>
        <v/>
      </c>
      <c r="AV981" s="73" t="str">
        <f>IF(AA981="","",IFERROR(IF(AE981-VLOOKUP($AA981,'箇所別調書及び理由書（翌債）'!$B$24:$E$1024,4,0)=0,"〇","×"),"×"))</f>
        <v/>
      </c>
    </row>
    <row r="982" spans="46:48">
      <c r="AT982" s="73" t="str" cm="1">
        <f t="array" ref="AT982">_xlfn.IFS(AA982="","",COUNTIF('箇所別調書及び理由書（翌債）'!B:B,CSV貼り付け!AA982)&gt;0,"〇",COUNTIF('箇所別調書及び理由書（翌債）'!B:B,CSV貼り付け!AA982)=0,"×")</f>
        <v/>
      </c>
      <c r="AU982" s="73" t="str">
        <f>IF(AA982="","",IFERROR(IF(AC982-VLOOKUP($AA982,'箇所別調書及び理由書（翌債）'!$B$24:$E$1024,3,0)=0,"〇","×"),"×"))</f>
        <v/>
      </c>
      <c r="AV982" s="73" t="str">
        <f>IF(AA982="","",IFERROR(IF(AE982-VLOOKUP($AA982,'箇所別調書及び理由書（翌債）'!$B$24:$E$1024,4,0)=0,"〇","×"),"×"))</f>
        <v/>
      </c>
    </row>
    <row r="983" spans="46:48">
      <c r="AT983" s="73" t="str" cm="1">
        <f t="array" ref="AT983">_xlfn.IFS(AA983="","",COUNTIF('箇所別調書及び理由書（翌債）'!B:B,CSV貼り付け!AA983)&gt;0,"〇",COUNTIF('箇所別調書及び理由書（翌債）'!B:B,CSV貼り付け!AA983)=0,"×")</f>
        <v/>
      </c>
      <c r="AU983" s="73" t="str">
        <f>IF(AA983="","",IFERROR(IF(AC983-VLOOKUP($AA983,'箇所別調書及び理由書（翌債）'!$B$24:$E$1024,3,0)=0,"〇","×"),"×"))</f>
        <v/>
      </c>
      <c r="AV983" s="73" t="str">
        <f>IF(AA983="","",IFERROR(IF(AE983-VLOOKUP($AA983,'箇所別調書及び理由書（翌債）'!$B$24:$E$1024,4,0)=0,"〇","×"),"×"))</f>
        <v/>
      </c>
    </row>
    <row r="984" spans="46:48">
      <c r="AT984" s="73" t="str" cm="1">
        <f t="array" ref="AT984">_xlfn.IFS(AA984="","",COUNTIF('箇所別調書及び理由書（翌債）'!B:B,CSV貼り付け!AA984)&gt;0,"〇",COUNTIF('箇所別調書及び理由書（翌債）'!B:B,CSV貼り付け!AA984)=0,"×")</f>
        <v/>
      </c>
      <c r="AU984" s="73" t="str">
        <f>IF(AA984="","",IFERROR(IF(AC984-VLOOKUP($AA984,'箇所別調書及び理由書（翌債）'!$B$24:$E$1024,3,0)=0,"〇","×"),"×"))</f>
        <v/>
      </c>
      <c r="AV984" s="73" t="str">
        <f>IF(AA984="","",IFERROR(IF(AE984-VLOOKUP($AA984,'箇所別調書及び理由書（翌債）'!$B$24:$E$1024,4,0)=0,"〇","×"),"×"))</f>
        <v/>
      </c>
    </row>
    <row r="985" spans="46:48">
      <c r="AT985" s="73" t="str" cm="1">
        <f t="array" ref="AT985">_xlfn.IFS(AA985="","",COUNTIF('箇所別調書及び理由書（翌債）'!B:B,CSV貼り付け!AA985)&gt;0,"〇",COUNTIF('箇所別調書及び理由書（翌債）'!B:B,CSV貼り付け!AA985)=0,"×")</f>
        <v/>
      </c>
      <c r="AU985" s="73" t="str">
        <f>IF(AA985="","",IFERROR(IF(AC985-VLOOKUP($AA985,'箇所別調書及び理由書（翌債）'!$B$24:$E$1024,3,0)=0,"〇","×"),"×"))</f>
        <v/>
      </c>
      <c r="AV985" s="73" t="str">
        <f>IF(AA985="","",IFERROR(IF(AE985-VLOOKUP($AA985,'箇所別調書及び理由書（翌債）'!$B$24:$E$1024,4,0)=0,"〇","×"),"×"))</f>
        <v/>
      </c>
    </row>
    <row r="986" spans="46:48">
      <c r="AT986" s="73" t="str" cm="1">
        <f t="array" ref="AT986">_xlfn.IFS(AA986="","",COUNTIF('箇所別調書及び理由書（翌債）'!B:B,CSV貼り付け!AA986)&gt;0,"〇",COUNTIF('箇所別調書及び理由書（翌債）'!B:B,CSV貼り付け!AA986)=0,"×")</f>
        <v/>
      </c>
      <c r="AU986" s="73" t="str">
        <f>IF(AA986="","",IFERROR(IF(AC986-VLOOKUP($AA986,'箇所別調書及び理由書（翌債）'!$B$24:$E$1024,3,0)=0,"〇","×"),"×"))</f>
        <v/>
      </c>
      <c r="AV986" s="73" t="str">
        <f>IF(AA986="","",IFERROR(IF(AE986-VLOOKUP($AA986,'箇所別調書及び理由書（翌債）'!$B$24:$E$1024,4,0)=0,"〇","×"),"×"))</f>
        <v/>
      </c>
    </row>
    <row r="987" spans="46:48">
      <c r="AT987" s="73" t="str" cm="1">
        <f t="array" ref="AT987">_xlfn.IFS(AA987="","",COUNTIF('箇所別調書及び理由書（翌債）'!B:B,CSV貼り付け!AA987)&gt;0,"〇",COUNTIF('箇所別調書及び理由書（翌債）'!B:B,CSV貼り付け!AA987)=0,"×")</f>
        <v/>
      </c>
      <c r="AU987" s="73" t="str">
        <f>IF(AA987="","",IFERROR(IF(AC987-VLOOKUP($AA987,'箇所別調書及び理由書（翌債）'!$B$24:$E$1024,3,0)=0,"〇","×"),"×"))</f>
        <v/>
      </c>
      <c r="AV987" s="73" t="str">
        <f>IF(AA987="","",IFERROR(IF(AE987-VLOOKUP($AA987,'箇所別調書及び理由書（翌債）'!$B$24:$E$1024,4,0)=0,"〇","×"),"×"))</f>
        <v/>
      </c>
    </row>
    <row r="988" spans="46:48">
      <c r="AT988" s="73" t="str" cm="1">
        <f t="array" ref="AT988">_xlfn.IFS(AA988="","",COUNTIF('箇所別調書及び理由書（翌債）'!B:B,CSV貼り付け!AA988)&gt;0,"〇",COUNTIF('箇所別調書及び理由書（翌債）'!B:B,CSV貼り付け!AA988)=0,"×")</f>
        <v/>
      </c>
      <c r="AU988" s="73" t="str">
        <f>IF(AA988="","",IFERROR(IF(AC988-VLOOKUP($AA988,'箇所別調書及び理由書（翌債）'!$B$24:$E$1024,3,0)=0,"〇","×"),"×"))</f>
        <v/>
      </c>
      <c r="AV988" s="73" t="str">
        <f>IF(AA988="","",IFERROR(IF(AE988-VLOOKUP($AA988,'箇所別調書及び理由書（翌債）'!$B$24:$E$1024,4,0)=0,"〇","×"),"×"))</f>
        <v/>
      </c>
    </row>
    <row r="989" spans="46:48">
      <c r="AT989" s="73" t="str" cm="1">
        <f t="array" ref="AT989">_xlfn.IFS(AA989="","",COUNTIF('箇所別調書及び理由書（翌債）'!B:B,CSV貼り付け!AA989)&gt;0,"〇",COUNTIF('箇所別調書及び理由書（翌債）'!B:B,CSV貼り付け!AA989)=0,"×")</f>
        <v/>
      </c>
      <c r="AU989" s="73" t="str">
        <f>IF(AA989="","",IFERROR(IF(AC989-VLOOKUP($AA989,'箇所別調書及び理由書（翌債）'!$B$24:$E$1024,3,0)=0,"〇","×"),"×"))</f>
        <v/>
      </c>
      <c r="AV989" s="73" t="str">
        <f>IF(AA989="","",IFERROR(IF(AE989-VLOOKUP($AA989,'箇所別調書及び理由書（翌債）'!$B$24:$E$1024,4,0)=0,"〇","×"),"×"))</f>
        <v/>
      </c>
    </row>
    <row r="990" spans="46:48">
      <c r="AT990" s="73" t="str" cm="1">
        <f t="array" ref="AT990">_xlfn.IFS(AA990="","",COUNTIF('箇所別調書及び理由書（翌債）'!B:B,CSV貼り付け!AA990)&gt;0,"〇",COUNTIF('箇所別調書及び理由書（翌債）'!B:B,CSV貼り付け!AA990)=0,"×")</f>
        <v/>
      </c>
      <c r="AU990" s="73" t="str">
        <f>IF(AA990="","",IFERROR(IF(AC990-VLOOKUP($AA990,'箇所別調書及び理由書（翌債）'!$B$24:$E$1024,3,0)=0,"〇","×"),"×"))</f>
        <v/>
      </c>
      <c r="AV990" s="73" t="str">
        <f>IF(AA990="","",IFERROR(IF(AE990-VLOOKUP($AA990,'箇所別調書及び理由書（翌債）'!$B$24:$E$1024,4,0)=0,"〇","×"),"×"))</f>
        <v/>
      </c>
    </row>
    <row r="991" spans="46:48">
      <c r="AT991" s="73" t="str" cm="1">
        <f t="array" ref="AT991">_xlfn.IFS(AA991="","",COUNTIF('箇所別調書及び理由書（翌債）'!B:B,CSV貼り付け!AA991)&gt;0,"〇",COUNTIF('箇所別調書及び理由書（翌債）'!B:B,CSV貼り付け!AA991)=0,"×")</f>
        <v/>
      </c>
      <c r="AU991" s="73" t="str">
        <f>IF(AA991="","",IFERROR(IF(AC991-VLOOKUP($AA991,'箇所別調書及び理由書（翌債）'!$B$24:$E$1024,3,0)=0,"〇","×"),"×"))</f>
        <v/>
      </c>
      <c r="AV991" s="73" t="str">
        <f>IF(AA991="","",IFERROR(IF(AE991-VLOOKUP($AA991,'箇所別調書及び理由書（翌債）'!$B$24:$E$1024,4,0)=0,"〇","×"),"×"))</f>
        <v/>
      </c>
    </row>
    <row r="992" spans="46:48">
      <c r="AT992" s="73" t="str" cm="1">
        <f t="array" ref="AT992">_xlfn.IFS(AA992="","",COUNTIF('箇所別調書及び理由書（翌債）'!B:B,CSV貼り付け!AA992)&gt;0,"〇",COUNTIF('箇所別調書及び理由書（翌債）'!B:B,CSV貼り付け!AA992)=0,"×")</f>
        <v/>
      </c>
      <c r="AU992" s="73" t="str">
        <f>IF(AA992="","",IFERROR(IF(AC992-VLOOKUP($AA992,'箇所別調書及び理由書（翌債）'!$B$24:$E$1024,3,0)=0,"〇","×"),"×"))</f>
        <v/>
      </c>
      <c r="AV992" s="73" t="str">
        <f>IF(AA992="","",IFERROR(IF(AE992-VLOOKUP($AA992,'箇所別調書及び理由書（翌債）'!$B$24:$E$1024,4,0)=0,"〇","×"),"×"))</f>
        <v/>
      </c>
    </row>
    <row r="993" spans="46:48">
      <c r="AT993" s="73" t="str" cm="1">
        <f t="array" ref="AT993">_xlfn.IFS(AA993="","",COUNTIF('箇所別調書及び理由書（翌債）'!B:B,CSV貼り付け!AA993)&gt;0,"〇",COUNTIF('箇所別調書及び理由書（翌債）'!B:B,CSV貼り付け!AA993)=0,"×")</f>
        <v/>
      </c>
      <c r="AU993" s="73" t="str">
        <f>IF(AA993="","",IFERROR(IF(AC993-VLOOKUP($AA993,'箇所別調書及び理由書（翌債）'!$B$24:$E$1024,3,0)=0,"〇","×"),"×"))</f>
        <v/>
      </c>
      <c r="AV993" s="73" t="str">
        <f>IF(AA993="","",IFERROR(IF(AE993-VLOOKUP($AA993,'箇所別調書及び理由書（翌債）'!$B$24:$E$1024,4,0)=0,"〇","×"),"×"))</f>
        <v/>
      </c>
    </row>
    <row r="994" spans="46:48">
      <c r="AT994" s="73" t="str" cm="1">
        <f t="array" ref="AT994">_xlfn.IFS(AA994="","",COUNTIF('箇所別調書及び理由書（翌債）'!B:B,CSV貼り付け!AA994)&gt;0,"〇",COUNTIF('箇所別調書及び理由書（翌債）'!B:B,CSV貼り付け!AA994)=0,"×")</f>
        <v/>
      </c>
      <c r="AU994" s="73" t="str">
        <f>IF(AA994="","",IFERROR(IF(AC994-VLOOKUP($AA994,'箇所別調書及び理由書（翌債）'!$B$24:$E$1024,3,0)=0,"〇","×"),"×"))</f>
        <v/>
      </c>
      <c r="AV994" s="73" t="str">
        <f>IF(AA994="","",IFERROR(IF(AE994-VLOOKUP($AA994,'箇所別調書及び理由書（翌債）'!$B$24:$E$1024,4,0)=0,"〇","×"),"×"))</f>
        <v/>
      </c>
    </row>
    <row r="995" spans="46:48">
      <c r="AT995" s="73" t="str" cm="1">
        <f t="array" ref="AT995">_xlfn.IFS(AA995="","",COUNTIF('箇所別調書及び理由書（翌債）'!B:B,CSV貼り付け!AA995)&gt;0,"〇",COUNTIF('箇所別調書及び理由書（翌債）'!B:B,CSV貼り付け!AA995)=0,"×")</f>
        <v/>
      </c>
      <c r="AU995" s="73" t="str">
        <f>IF(AA995="","",IFERROR(IF(AC995-VLOOKUP($AA995,'箇所別調書及び理由書（翌債）'!$B$24:$E$1024,3,0)=0,"〇","×"),"×"))</f>
        <v/>
      </c>
      <c r="AV995" s="73" t="str">
        <f>IF(AA995="","",IFERROR(IF(AE995-VLOOKUP($AA995,'箇所別調書及び理由書（翌債）'!$B$24:$E$1024,4,0)=0,"〇","×"),"×"))</f>
        <v/>
      </c>
    </row>
    <row r="996" spans="46:48">
      <c r="AT996" s="73" t="str" cm="1">
        <f t="array" ref="AT996">_xlfn.IFS(AA996="","",COUNTIF('箇所別調書及び理由書（翌債）'!B:B,CSV貼り付け!AA996)&gt;0,"〇",COUNTIF('箇所別調書及び理由書（翌債）'!B:B,CSV貼り付け!AA996)=0,"×")</f>
        <v/>
      </c>
      <c r="AU996" s="73" t="str">
        <f>IF(AA996="","",IFERROR(IF(AC996-VLOOKUP($AA996,'箇所別調書及び理由書（翌債）'!$B$24:$E$1024,3,0)=0,"〇","×"),"×"))</f>
        <v/>
      </c>
      <c r="AV996" s="73" t="str">
        <f>IF(AA996="","",IFERROR(IF(AE996-VLOOKUP($AA996,'箇所別調書及び理由書（翌債）'!$B$24:$E$1024,4,0)=0,"〇","×"),"×"))</f>
        <v/>
      </c>
    </row>
    <row r="997" spans="46:48">
      <c r="AT997" s="73" t="str" cm="1">
        <f t="array" ref="AT997">_xlfn.IFS(AA997="","",COUNTIF('箇所別調書及び理由書（翌債）'!B:B,CSV貼り付け!AA997)&gt;0,"〇",COUNTIF('箇所別調書及び理由書（翌債）'!B:B,CSV貼り付け!AA997)=0,"×")</f>
        <v/>
      </c>
      <c r="AU997" s="73" t="str">
        <f>IF(AA997="","",IFERROR(IF(AC997-VLOOKUP($AA997,'箇所別調書及び理由書（翌債）'!$B$24:$E$1024,3,0)=0,"〇","×"),"×"))</f>
        <v/>
      </c>
      <c r="AV997" s="73" t="str">
        <f>IF(AA997="","",IFERROR(IF(AE997-VLOOKUP($AA997,'箇所別調書及び理由書（翌債）'!$B$24:$E$1024,4,0)=0,"〇","×"),"×"))</f>
        <v/>
      </c>
    </row>
    <row r="998" spans="46:48">
      <c r="AT998" s="73" t="str" cm="1">
        <f t="array" ref="AT998">_xlfn.IFS(AA998="","",COUNTIF('箇所別調書及び理由書（翌債）'!B:B,CSV貼り付け!AA998)&gt;0,"〇",COUNTIF('箇所別調書及び理由書（翌債）'!B:B,CSV貼り付け!AA998)=0,"×")</f>
        <v/>
      </c>
      <c r="AU998" s="73" t="str">
        <f>IF(AA998="","",IFERROR(IF(AC998-VLOOKUP($AA998,'箇所別調書及び理由書（翌債）'!$B$24:$E$1024,3,0)=0,"〇","×"),"×"))</f>
        <v/>
      </c>
      <c r="AV998" s="73" t="str">
        <f>IF(AA998="","",IFERROR(IF(AE998-VLOOKUP($AA998,'箇所別調書及び理由書（翌債）'!$B$24:$E$1024,4,0)=0,"〇","×"),"×"))</f>
        <v/>
      </c>
    </row>
    <row r="999" spans="46:48">
      <c r="AT999" s="73" t="str" cm="1">
        <f t="array" ref="AT999">_xlfn.IFS(AA999="","",COUNTIF('箇所別調書及び理由書（翌債）'!B:B,CSV貼り付け!AA999)&gt;0,"〇",COUNTIF('箇所別調書及び理由書（翌債）'!B:B,CSV貼り付け!AA999)=0,"×")</f>
        <v/>
      </c>
      <c r="AU999" s="73" t="str">
        <f>IF(AA999="","",IFERROR(IF(AC999-VLOOKUP($AA999,'箇所別調書及び理由書（翌債）'!$B$24:$E$1024,3,0)=0,"〇","×"),"×"))</f>
        <v/>
      </c>
      <c r="AV999" s="73" t="str">
        <f>IF(AA999="","",IFERROR(IF(AE999-VLOOKUP($AA999,'箇所別調書及び理由書（翌債）'!$B$24:$E$1024,4,0)=0,"〇","×"),"×"))</f>
        <v/>
      </c>
    </row>
    <row r="1000" spans="46:48">
      <c r="AT1000" s="73" t="str" cm="1">
        <f t="array" ref="AT1000">_xlfn.IFS(AA1000="","",COUNTIF('箇所別調書及び理由書（翌債）'!B:B,CSV貼り付け!AA1000)&gt;0,"〇",COUNTIF('箇所別調書及び理由書（翌債）'!B:B,CSV貼り付け!AA1000)=0,"×")</f>
        <v/>
      </c>
      <c r="AU1000" s="73" t="str">
        <f>IF(AA1000="","",IFERROR(IF(AC1000-VLOOKUP($AA1000,'箇所別調書及び理由書（翌債）'!$B$24:$E$1024,3,0)=0,"〇","×"),"×"))</f>
        <v/>
      </c>
      <c r="AV1000" s="73" t="str">
        <f>IF(AA1000="","",IFERROR(IF(AE1000-VLOOKUP($AA1000,'箇所別調書及び理由書（翌債）'!$B$24:$E$1024,4,0)=0,"〇","×"),"×"))</f>
        <v/>
      </c>
    </row>
    <row r="1001" spans="46:48">
      <c r="AT1001" s="73" t="str" cm="1">
        <f t="array" ref="AT1001">_xlfn.IFS(AA1001="","",COUNTIF('箇所別調書及び理由書（翌債）'!B:B,CSV貼り付け!AA1001)&gt;0,"〇",COUNTIF('箇所別調書及び理由書（翌債）'!B:B,CSV貼り付け!AA1001)=0,"×")</f>
        <v/>
      </c>
      <c r="AU1001" s="73" t="str">
        <f>IF(AA1001="","",IFERROR(IF(AC1001-VLOOKUP($AA1001,'箇所別調書及び理由書（翌債）'!$B$24:$E$1024,3,0)=0,"〇","×"),"×"))</f>
        <v/>
      </c>
      <c r="AV1001" s="73" t="str">
        <f>IF(AA1001="","",IFERROR(IF(AE1001-VLOOKUP($AA1001,'箇所別調書及び理由書（翌債）'!$B$24:$E$1024,4,0)=0,"〇","×"),"×"))</f>
        <v/>
      </c>
    </row>
    <row r="1002" spans="46:48">
      <c r="AT1002" s="73" t="str" cm="1">
        <f t="array" ref="AT1002">_xlfn.IFS(AA1002="","",COUNTIF('箇所別調書及び理由書（翌債）'!B:B,CSV貼り付け!AA1002)&gt;0,"〇",COUNTIF('箇所別調書及び理由書（翌債）'!B:B,CSV貼り付け!AA1002)=0,"×")</f>
        <v/>
      </c>
      <c r="AU1002" s="73" t="str">
        <f>IF(AA1002="","",IFERROR(IF(AC1002-VLOOKUP($AA1002,'箇所別調書及び理由書（翌債）'!$B$24:$E$1024,3,0)=0,"〇","×"),"×"))</f>
        <v/>
      </c>
      <c r="AV1002" s="73" t="str">
        <f>IF(AA1002="","",IFERROR(IF(AE1002-VLOOKUP($AA1002,'箇所別調書及び理由書（翌債）'!$B$24:$E$1024,4,0)=0,"〇","×"),"×"))</f>
        <v/>
      </c>
    </row>
    <row r="1003" spans="46:48">
      <c r="AT1003" s="73" t="str" cm="1">
        <f t="array" ref="AT1003">_xlfn.IFS(AA1003="","",COUNTIF('箇所別調書及び理由書（翌債）'!B:B,CSV貼り付け!AA1003)&gt;0,"〇",COUNTIF('箇所別調書及び理由書（翌債）'!B:B,CSV貼り付け!AA1003)=0,"×")</f>
        <v/>
      </c>
      <c r="AU1003" s="73" t="str">
        <f>IF(AA1003="","",IFERROR(IF(AC1003-VLOOKUP($AA1003,'箇所別調書及び理由書（翌債）'!$B$24:$E$1024,3,0)=0,"〇","×"),"×"))</f>
        <v/>
      </c>
      <c r="AV1003" s="73" t="str">
        <f>IF(AA1003="","",IFERROR(IF(AE1003-VLOOKUP($AA1003,'箇所別調書及び理由書（翌債）'!$B$24:$E$1024,4,0)=0,"〇","×"),"×"))</f>
        <v/>
      </c>
    </row>
    <row r="1004" spans="46:48">
      <c r="AT1004" s="73" t="str" cm="1">
        <f t="array" ref="AT1004">_xlfn.IFS(AA1004="","",COUNTIF('箇所別調書及び理由書（翌債）'!B:B,CSV貼り付け!AA1004)&gt;0,"〇",COUNTIF('箇所別調書及び理由書（翌債）'!B:B,CSV貼り付け!AA1004)=0,"×")</f>
        <v/>
      </c>
      <c r="AU1004" s="73" t="str">
        <f>IF(AA1004="","",IFERROR(IF(AC1004-VLOOKUP($AA1004,'箇所別調書及び理由書（翌債）'!$B$24:$E$1024,3,0)=0,"〇","×"),"×"))</f>
        <v/>
      </c>
      <c r="AV1004" s="73" t="str">
        <f>IF(AA1004="","",IFERROR(IF(AE1004-VLOOKUP($AA1004,'箇所別調書及び理由書（翌債）'!$B$24:$E$1024,4,0)=0,"〇","×"),"×"))</f>
        <v/>
      </c>
    </row>
    <row r="1005" spans="46:48">
      <c r="AT1005" s="73" t="str" cm="1">
        <f t="array" ref="AT1005">_xlfn.IFS(AA1005="","",COUNTIF('箇所別調書及び理由書（翌債）'!B:B,CSV貼り付け!AA1005)&gt;0,"〇",COUNTIF('箇所別調書及び理由書（翌債）'!B:B,CSV貼り付け!AA1005)=0,"×")</f>
        <v/>
      </c>
      <c r="AU1005" s="73" t="str">
        <f>IF(AA1005="","",IFERROR(IF(AC1005-VLOOKUP($AA1005,'箇所別調書及び理由書（翌債）'!$B$24:$E$1024,3,0)=0,"〇","×"),"×"))</f>
        <v/>
      </c>
      <c r="AV1005" s="73" t="str">
        <f>IF(AA1005="","",IFERROR(IF(AE1005-VLOOKUP($AA1005,'箇所別調書及び理由書（翌債）'!$B$24:$E$1024,4,0)=0,"〇","×"),"×"))</f>
        <v/>
      </c>
    </row>
    <row r="1006" spans="46:48">
      <c r="AT1006" s="73" t="str" cm="1">
        <f t="array" ref="AT1006">_xlfn.IFS(AA1006="","",COUNTIF('箇所別調書及び理由書（翌債）'!B:B,CSV貼り付け!AA1006)&gt;0,"〇",COUNTIF('箇所別調書及び理由書（翌債）'!B:B,CSV貼り付け!AA1006)=0,"×")</f>
        <v/>
      </c>
      <c r="AU1006" s="73" t="str">
        <f>IF(AA1006="","",IFERROR(IF(AC1006-VLOOKUP($AA1006,'箇所別調書及び理由書（翌債）'!$B$24:$E$1024,3,0)=0,"〇","×"),"×"))</f>
        <v/>
      </c>
      <c r="AV1006" s="73" t="str">
        <f>IF(AA1006="","",IFERROR(IF(AE1006-VLOOKUP($AA1006,'箇所別調書及び理由書（翌債）'!$B$24:$E$1024,4,0)=0,"〇","×"),"×"))</f>
        <v/>
      </c>
    </row>
    <row r="1007" spans="46:48">
      <c r="AT1007" s="73" t="str" cm="1">
        <f t="array" ref="AT1007">_xlfn.IFS(AA1007="","",COUNTIF('箇所別調書及び理由書（翌債）'!B:B,CSV貼り付け!AA1007)&gt;0,"〇",COUNTIF('箇所別調書及び理由書（翌債）'!B:B,CSV貼り付け!AA1007)=0,"×")</f>
        <v/>
      </c>
      <c r="AU1007" s="73" t="str">
        <f>IF(AA1007="","",IFERROR(IF(AC1007-VLOOKUP($AA1007,'箇所別調書及び理由書（翌債）'!$B$24:$E$1024,3,0)=0,"〇","×"),"×"))</f>
        <v/>
      </c>
      <c r="AV1007" s="73" t="str">
        <f>IF(AA1007="","",IFERROR(IF(AE1007-VLOOKUP($AA1007,'箇所別調書及び理由書（翌債）'!$B$24:$E$1024,4,0)=0,"〇","×"),"×"))</f>
        <v/>
      </c>
    </row>
    <row r="1008" spans="46:48">
      <c r="AT1008" s="73" t="str" cm="1">
        <f t="array" ref="AT1008">_xlfn.IFS(AA1008="","",COUNTIF('箇所別調書及び理由書（翌債）'!B:B,CSV貼り付け!AA1008)&gt;0,"〇",COUNTIF('箇所別調書及び理由書（翌債）'!B:B,CSV貼り付け!AA1008)=0,"×")</f>
        <v/>
      </c>
      <c r="AU1008" s="73" t="str">
        <f>IF(AA1008="","",IFERROR(IF(AC1008-VLOOKUP($AA1008,'箇所別調書及び理由書（翌債）'!$B$24:$E$1024,3,0)=0,"〇","×"),"×"))</f>
        <v/>
      </c>
      <c r="AV1008" s="73" t="str">
        <f>IF(AA1008="","",IFERROR(IF(AE1008-VLOOKUP($AA1008,'箇所別調書及び理由書（翌債）'!$B$24:$E$1024,4,0)=0,"〇","×"),"×"))</f>
        <v/>
      </c>
    </row>
    <row r="1009" spans="46:48">
      <c r="AT1009" s="73" t="str" cm="1">
        <f t="array" ref="AT1009">_xlfn.IFS(AA1009="","",COUNTIF('箇所別調書及び理由書（翌債）'!B:B,CSV貼り付け!AA1009)&gt;0,"〇",COUNTIF('箇所別調書及び理由書（翌債）'!B:B,CSV貼り付け!AA1009)=0,"×")</f>
        <v/>
      </c>
      <c r="AU1009" s="73" t="str">
        <f>IF(AA1009="","",IFERROR(IF(AC1009-VLOOKUP($AA1009,'箇所別調書及び理由書（翌債）'!$B$24:$E$1024,3,0)=0,"〇","×"),"×"))</f>
        <v/>
      </c>
      <c r="AV1009" s="73" t="str">
        <f>IF(AA1009="","",IFERROR(IF(AE1009-VLOOKUP($AA1009,'箇所別調書及び理由書（翌債）'!$B$24:$E$1024,4,0)=0,"〇","×"),"×"))</f>
        <v/>
      </c>
    </row>
    <row r="1010" spans="46:48">
      <c r="AT1010" s="73" t="str" cm="1">
        <f t="array" ref="AT1010">_xlfn.IFS(AA1010="","",COUNTIF('箇所別調書及び理由書（翌債）'!B:B,CSV貼り付け!AA1010)&gt;0,"〇",COUNTIF('箇所別調書及び理由書（翌債）'!B:B,CSV貼り付け!AA1010)=0,"×")</f>
        <v/>
      </c>
      <c r="AU1010" s="73" t="str">
        <f>IF(AA1010="","",IFERROR(IF(AC1010-VLOOKUP($AA1010,'箇所別調書及び理由書（翌債）'!$B$24:$E$1024,3,0)=0,"〇","×"),"×"))</f>
        <v/>
      </c>
      <c r="AV1010" s="73" t="str">
        <f>IF(AA1010="","",IFERROR(IF(AE1010-VLOOKUP($AA1010,'箇所別調書及び理由書（翌債）'!$B$24:$E$1024,4,0)=0,"〇","×"),"×"))</f>
        <v/>
      </c>
    </row>
    <row r="1011" spans="46:48">
      <c r="AT1011" s="73" t="str" cm="1">
        <f t="array" ref="AT1011">_xlfn.IFS(AA1011="","",COUNTIF('箇所別調書及び理由書（翌債）'!B:B,CSV貼り付け!AA1011)&gt;0,"〇",COUNTIF('箇所別調書及び理由書（翌債）'!B:B,CSV貼り付け!AA1011)=0,"×")</f>
        <v/>
      </c>
      <c r="AU1011" s="73" t="str">
        <f>IF(AA1011="","",IFERROR(IF(AC1011-VLOOKUP($AA1011,'箇所別調書及び理由書（翌債）'!$B$24:$E$1024,3,0)=0,"〇","×"),"×"))</f>
        <v/>
      </c>
      <c r="AV1011" s="73" t="str">
        <f>IF(AA1011="","",IFERROR(IF(AE1011-VLOOKUP($AA1011,'箇所別調書及び理由書（翌債）'!$B$24:$E$1024,4,0)=0,"〇","×"),"×"))</f>
        <v/>
      </c>
    </row>
    <row r="1012" spans="46:48">
      <c r="AT1012" s="73" t="str" cm="1">
        <f t="array" ref="AT1012">_xlfn.IFS(AA1012="","",COUNTIF('箇所別調書及び理由書（翌債）'!B:B,CSV貼り付け!AA1012)&gt;0,"〇",COUNTIF('箇所別調書及び理由書（翌債）'!B:B,CSV貼り付け!AA1012)=0,"×")</f>
        <v/>
      </c>
      <c r="AU1012" s="73" t="str">
        <f>IF(AA1012="","",IFERROR(IF(AC1012-VLOOKUP($AA1012,'箇所別調書及び理由書（翌債）'!$B$24:$E$1024,3,0)=0,"〇","×"),"×"))</f>
        <v/>
      </c>
      <c r="AV1012" s="73" t="str">
        <f>IF(AA1012="","",IFERROR(IF(AE1012-VLOOKUP($AA1012,'箇所別調書及び理由書（翌債）'!$B$24:$E$1024,4,0)=0,"〇","×"),"×"))</f>
        <v/>
      </c>
    </row>
    <row r="1013" spans="46:48">
      <c r="AT1013" s="73" t="str" cm="1">
        <f t="array" ref="AT1013">_xlfn.IFS(AA1013="","",COUNTIF('箇所別調書及び理由書（翌債）'!B:B,CSV貼り付け!AA1013)&gt;0,"〇",COUNTIF('箇所別調書及び理由書（翌債）'!B:B,CSV貼り付け!AA1013)=0,"×")</f>
        <v/>
      </c>
      <c r="AU1013" s="73" t="str">
        <f>IF(AA1013="","",IFERROR(IF(AC1013-VLOOKUP($AA1013,'箇所別調書及び理由書（翌債）'!$B$24:$E$1024,3,0)=0,"〇","×"),"×"))</f>
        <v/>
      </c>
      <c r="AV1013" s="73" t="str">
        <f>IF(AA1013="","",IFERROR(IF(AE1013-VLOOKUP($AA1013,'箇所別調書及び理由書（翌債）'!$B$24:$E$1024,4,0)=0,"〇","×"),"×"))</f>
        <v/>
      </c>
    </row>
    <row r="1014" spans="46:48">
      <c r="AT1014" s="73" t="str" cm="1">
        <f t="array" ref="AT1014">_xlfn.IFS(AA1014="","",COUNTIF('箇所別調書及び理由書（翌債）'!B:B,CSV貼り付け!AA1014)&gt;0,"〇",COUNTIF('箇所別調書及び理由書（翌債）'!B:B,CSV貼り付け!AA1014)=0,"×")</f>
        <v/>
      </c>
      <c r="AU1014" s="73" t="str">
        <f>IF(AA1014="","",IFERROR(IF(AC1014-VLOOKUP($AA1014,'箇所別調書及び理由書（翌債）'!$B$24:$E$1024,3,0)=0,"〇","×"),"×"))</f>
        <v/>
      </c>
      <c r="AV1014" s="73" t="str">
        <f>IF(AA1014="","",IFERROR(IF(AE1014-VLOOKUP($AA1014,'箇所別調書及び理由書（翌債）'!$B$24:$E$1024,4,0)=0,"〇","×"),"×"))</f>
        <v/>
      </c>
    </row>
    <row r="1015" spans="46:48">
      <c r="AT1015" s="73" t="str" cm="1">
        <f t="array" ref="AT1015">_xlfn.IFS(AA1015="","",COUNTIF('箇所別調書及び理由書（翌債）'!B:B,CSV貼り付け!AA1015)&gt;0,"〇",COUNTIF('箇所別調書及び理由書（翌債）'!B:B,CSV貼り付け!AA1015)=0,"×")</f>
        <v/>
      </c>
      <c r="AU1015" s="73" t="str">
        <f>IF(AA1015="","",IFERROR(IF(AC1015-VLOOKUP($AA1015,'箇所別調書及び理由書（翌債）'!$B$24:$E$1024,3,0)=0,"〇","×"),"×"))</f>
        <v/>
      </c>
      <c r="AV1015" s="73" t="str">
        <f>IF(AA1015="","",IFERROR(IF(AE1015-VLOOKUP($AA1015,'箇所別調書及び理由書（翌債）'!$B$24:$E$1024,4,0)=0,"〇","×"),"×"))</f>
        <v/>
      </c>
    </row>
    <row r="1016" spans="46:48">
      <c r="AT1016" s="73" t="str" cm="1">
        <f t="array" ref="AT1016">_xlfn.IFS(AA1016="","",COUNTIF('箇所別調書及び理由書（翌債）'!B:B,CSV貼り付け!AA1016)&gt;0,"〇",COUNTIF('箇所別調書及び理由書（翌債）'!B:B,CSV貼り付け!AA1016)=0,"×")</f>
        <v/>
      </c>
      <c r="AU1016" s="73" t="str">
        <f>IF(AA1016="","",IFERROR(IF(AC1016-VLOOKUP($AA1016,'箇所別調書及び理由書（翌債）'!$B$24:$E$1024,3,0)=0,"〇","×"),"×"))</f>
        <v/>
      </c>
      <c r="AV1016" s="73" t="str">
        <f>IF(AA1016="","",IFERROR(IF(AE1016-VLOOKUP($AA1016,'箇所別調書及び理由書（翌債）'!$B$24:$E$1024,4,0)=0,"〇","×"),"×"))</f>
        <v/>
      </c>
    </row>
    <row r="1017" spans="46:48">
      <c r="AT1017" s="73" t="str" cm="1">
        <f t="array" ref="AT1017">_xlfn.IFS(AA1017="","",COUNTIF('箇所別調書及び理由書（翌債）'!B:B,CSV貼り付け!AA1017)&gt;0,"〇",COUNTIF('箇所別調書及び理由書（翌債）'!B:B,CSV貼り付け!AA1017)=0,"×")</f>
        <v/>
      </c>
      <c r="AU1017" s="73" t="str">
        <f>IF(AA1017="","",IFERROR(IF(AC1017-VLOOKUP($AA1017,'箇所別調書及び理由書（翌債）'!$B$24:$E$1024,3,0)=0,"〇","×"),"×"))</f>
        <v/>
      </c>
      <c r="AV1017" s="73" t="str">
        <f>IF(AA1017="","",IFERROR(IF(AE1017-VLOOKUP($AA1017,'箇所別調書及び理由書（翌債）'!$B$24:$E$1024,4,0)=0,"〇","×"),"×"))</f>
        <v/>
      </c>
    </row>
    <row r="1018" spans="46:48">
      <c r="AT1018" s="73" t="str" cm="1">
        <f t="array" ref="AT1018">_xlfn.IFS(AA1018="","",COUNTIF('箇所別調書及び理由書（翌債）'!B:B,CSV貼り付け!AA1018)&gt;0,"〇",COUNTIF('箇所別調書及び理由書（翌債）'!B:B,CSV貼り付け!AA1018)=0,"×")</f>
        <v/>
      </c>
      <c r="AU1018" s="73" t="str">
        <f>IF(AA1018="","",IFERROR(IF(AC1018-VLOOKUP($AA1018,'箇所別調書及び理由書（翌債）'!$B$24:$E$1024,3,0)=0,"〇","×"),"×"))</f>
        <v/>
      </c>
      <c r="AV1018" s="73" t="str">
        <f>IF(AA1018="","",IFERROR(IF(AE1018-VLOOKUP($AA1018,'箇所別調書及び理由書（翌債）'!$B$24:$E$1024,4,0)=0,"〇","×"),"×"))</f>
        <v/>
      </c>
    </row>
    <row r="1019" spans="46:48">
      <c r="AT1019" s="73" t="str" cm="1">
        <f t="array" ref="AT1019">_xlfn.IFS(AA1019="","",COUNTIF('箇所別調書及び理由書（翌債）'!B:B,CSV貼り付け!AA1019)&gt;0,"〇",COUNTIF('箇所別調書及び理由書（翌債）'!B:B,CSV貼り付け!AA1019)=0,"×")</f>
        <v/>
      </c>
      <c r="AU1019" s="73" t="str">
        <f>IF(AA1019="","",IFERROR(IF(AC1019-VLOOKUP($AA1019,'箇所別調書及び理由書（翌債）'!$B$24:$E$1024,3,0)=0,"〇","×"),"×"))</f>
        <v/>
      </c>
      <c r="AV1019" s="73" t="str">
        <f>IF(AA1019="","",IFERROR(IF(AE1019-VLOOKUP($AA1019,'箇所別調書及び理由書（翌債）'!$B$24:$E$1024,4,0)=0,"〇","×"),"×"))</f>
        <v/>
      </c>
    </row>
    <row r="1020" spans="46:48">
      <c r="AT1020" s="73" t="str" cm="1">
        <f t="array" ref="AT1020">_xlfn.IFS(AA1020="","",COUNTIF('箇所別調書及び理由書（翌債）'!B:B,CSV貼り付け!AA1020)&gt;0,"〇",COUNTIF('箇所別調書及び理由書（翌債）'!B:B,CSV貼り付け!AA1020)=0,"×")</f>
        <v/>
      </c>
      <c r="AU1020" s="73" t="str">
        <f>IF(AA1020="","",IFERROR(IF(AC1020-VLOOKUP($AA1020,'箇所別調書及び理由書（翌債）'!$B$24:$E$1024,3,0)=0,"〇","×"),"×"))</f>
        <v/>
      </c>
      <c r="AV1020" s="73" t="str">
        <f>IF(AA1020="","",IFERROR(IF(AE1020-VLOOKUP($AA1020,'箇所別調書及び理由書（翌債）'!$B$24:$E$1024,4,0)=0,"〇","×"),"×"))</f>
        <v/>
      </c>
    </row>
    <row r="1021" spans="46:48">
      <c r="AT1021" s="73" t="str" cm="1">
        <f t="array" ref="AT1021">_xlfn.IFS(AA1021="","",COUNTIF('箇所別調書及び理由書（翌債）'!B:B,CSV貼り付け!AA1021)&gt;0,"〇",COUNTIF('箇所別調書及び理由書（翌債）'!B:B,CSV貼り付け!AA1021)=0,"×")</f>
        <v/>
      </c>
      <c r="AU1021" s="73" t="str">
        <f>IF(AA1021="","",IFERROR(IF(AC1021-VLOOKUP($AA1021,'箇所別調書及び理由書（翌債）'!$B$24:$E$1024,3,0)=0,"〇","×"),"×"))</f>
        <v/>
      </c>
      <c r="AV1021" s="73" t="str">
        <f>IF(AA1021="","",IFERROR(IF(AE1021-VLOOKUP($AA1021,'箇所別調書及び理由書（翌債）'!$B$24:$E$1024,4,0)=0,"〇","×"),"×"))</f>
        <v/>
      </c>
    </row>
    <row r="1022" spans="46:48">
      <c r="AT1022" s="73" t="str" cm="1">
        <f t="array" ref="AT1022">_xlfn.IFS(AA1022="","",COUNTIF('箇所別調書及び理由書（翌債）'!B:B,CSV貼り付け!AA1022)&gt;0,"〇",COUNTIF('箇所別調書及び理由書（翌債）'!B:B,CSV貼り付け!AA1022)=0,"×")</f>
        <v/>
      </c>
      <c r="AU1022" s="73" t="str">
        <f>IF(AA1022="","",IFERROR(IF(AC1022-VLOOKUP($AA1022,'箇所別調書及び理由書（翌債）'!$B$24:$E$1024,3,0)=0,"〇","×"),"×"))</f>
        <v/>
      </c>
      <c r="AV1022" s="73" t="str">
        <f>IF(AA1022="","",IFERROR(IF(AE1022-VLOOKUP($AA1022,'箇所別調書及び理由書（翌債）'!$B$24:$E$1024,4,0)=0,"〇","×"),"×"))</f>
        <v/>
      </c>
    </row>
    <row r="1023" spans="46:48">
      <c r="AT1023" s="73" t="str" cm="1">
        <f t="array" ref="AT1023">_xlfn.IFS(AA1023="","",COUNTIF('箇所別調書及び理由書（翌債）'!B:B,CSV貼り付け!AA1023)&gt;0,"〇",COUNTIF('箇所別調書及び理由書（翌債）'!B:B,CSV貼り付け!AA1023)=0,"×")</f>
        <v/>
      </c>
      <c r="AU1023" s="73" t="str">
        <f>IF(AA1023="","",IFERROR(IF(AC1023-VLOOKUP($AA1023,'箇所別調書及び理由書（翌債）'!$B$24:$E$1024,3,0)=0,"〇","×"),"×"))</f>
        <v/>
      </c>
      <c r="AV1023" s="73" t="str">
        <f>IF(AA1023="","",IFERROR(IF(AE1023-VLOOKUP($AA1023,'箇所別調書及び理由書（翌債）'!$B$24:$E$1024,4,0)=0,"〇","×"),"×"))</f>
        <v/>
      </c>
    </row>
    <row r="1024" spans="46:48">
      <c r="AT1024" s="73" t="str" cm="1">
        <f t="array" ref="AT1024">_xlfn.IFS(AA1024="","",COUNTIF('箇所別調書及び理由書（翌債）'!B:B,CSV貼り付け!AA1024)&gt;0,"〇",COUNTIF('箇所別調書及び理由書（翌債）'!B:B,CSV貼り付け!AA1024)=0,"×")</f>
        <v/>
      </c>
      <c r="AU1024" s="73" t="str">
        <f>IF(AA1024="","",IFERROR(IF(AC1024-VLOOKUP($AA1024,'箇所別調書及び理由書（翌債）'!$B$24:$E$1024,3,0)=0,"〇","×"),"×"))</f>
        <v/>
      </c>
      <c r="AV1024" s="73" t="str">
        <f>IF(AA1024="","",IFERROR(IF(AE1024-VLOOKUP($AA1024,'箇所別調書及び理由書（翌債）'!$B$24:$E$1024,4,0)=0,"〇","×"),"×"))</f>
        <v/>
      </c>
    </row>
    <row r="1025" spans="46:48">
      <c r="AT1025" s="73" t="str" cm="1">
        <f t="array" ref="AT1025">_xlfn.IFS(AA1025="","",COUNTIF('箇所別調書及び理由書（翌債）'!B:B,CSV貼り付け!AA1025)&gt;0,"〇",COUNTIF('箇所別調書及び理由書（翌債）'!B:B,CSV貼り付け!AA1025)=0,"×")</f>
        <v/>
      </c>
      <c r="AU1025" s="73" t="str">
        <f>IF(AA1025="","",IFERROR(IF(AC1025-VLOOKUP($AA1025,'箇所別調書及び理由書（翌債）'!$B$24:$E$1024,3,0)=0,"〇","×"),"×"))</f>
        <v/>
      </c>
      <c r="AV1025" s="73" t="str">
        <f>IF(AA1025="","",IFERROR(IF(AE1025-VLOOKUP($AA1025,'箇所別調書及び理由書（翌債）'!$B$24:$E$1024,4,0)=0,"〇","×"),"×"))</f>
        <v/>
      </c>
    </row>
    <row r="1026" spans="46:48">
      <c r="AT1026" s="73" t="str" cm="1">
        <f t="array" ref="AT1026">_xlfn.IFS(AA1026="","",COUNTIF('箇所別調書及び理由書（翌債）'!B:B,CSV貼り付け!AA1026)&gt;0,"〇",COUNTIF('箇所別調書及び理由書（翌債）'!B:B,CSV貼り付け!AA1026)=0,"×")</f>
        <v/>
      </c>
      <c r="AU1026" s="73" t="str">
        <f>IF(AA1026="","",IFERROR(IF(AC1026-VLOOKUP($AA1026,'箇所別調書及び理由書（翌債）'!$B$24:$E$1024,3,0)=0,"〇","×"),"×"))</f>
        <v/>
      </c>
      <c r="AV1026" s="73" t="str">
        <f>IF(AA1026="","",IFERROR(IF(AE1026-VLOOKUP($AA1026,'箇所別調書及び理由書（翌債）'!$B$24:$E$1024,4,0)=0,"〇","×"),"×"))</f>
        <v/>
      </c>
    </row>
    <row r="1027" spans="46:48">
      <c r="AT1027" s="73" t="str" cm="1">
        <f t="array" ref="AT1027">_xlfn.IFS(AA1027="","",COUNTIF('箇所別調書及び理由書（翌債）'!B:B,CSV貼り付け!AA1027)&gt;0,"〇",COUNTIF('箇所別調書及び理由書（翌債）'!B:B,CSV貼り付け!AA1027)=0,"×")</f>
        <v/>
      </c>
      <c r="AU1027" s="73" t="str">
        <f>IF(AA1027="","",IFERROR(IF(AC1027-VLOOKUP($AA1027,'箇所別調書及び理由書（翌債）'!$B$24:$E$1024,3,0)=0,"〇","×"),"×"))</f>
        <v/>
      </c>
      <c r="AV1027" s="73" t="str">
        <f>IF(AA1027="","",IFERROR(IF(AE1027-VLOOKUP($AA1027,'箇所別調書及び理由書（翌債）'!$B$24:$E$1024,4,0)=0,"〇","×"),"×"))</f>
        <v/>
      </c>
    </row>
    <row r="1028" spans="46:48">
      <c r="AT1028" s="73" t="str" cm="1">
        <f t="array" ref="AT1028">_xlfn.IFS(AA1028="","",COUNTIF('箇所別調書及び理由書（翌債）'!B:B,CSV貼り付け!AA1028)&gt;0,"〇",COUNTIF('箇所別調書及び理由書（翌債）'!B:B,CSV貼り付け!AA1028)=0,"×")</f>
        <v/>
      </c>
      <c r="AU1028" s="73" t="str">
        <f>IF(AA1028="","",IFERROR(IF(AC1028-VLOOKUP($AA1028,'箇所別調書及び理由書（翌債）'!$B$24:$E$1024,3,0)=0,"〇","×"),"×"))</f>
        <v/>
      </c>
      <c r="AV1028" s="73" t="str">
        <f>IF(AA1028="","",IFERROR(IF(AE1028-VLOOKUP($AA1028,'箇所別調書及び理由書（翌債）'!$B$24:$E$1024,4,0)=0,"〇","×"),"×"))</f>
        <v/>
      </c>
    </row>
    <row r="1029" spans="46:48">
      <c r="AT1029" s="73" t="str" cm="1">
        <f t="array" ref="AT1029">_xlfn.IFS(AA1029="","",COUNTIF('箇所別調書及び理由書（翌債）'!B:B,CSV貼り付け!AA1029)&gt;0,"〇",COUNTIF('箇所別調書及び理由書（翌債）'!B:B,CSV貼り付け!AA1029)=0,"×")</f>
        <v/>
      </c>
      <c r="AU1029" s="73" t="str">
        <f>IF(AA1029="","",IFERROR(IF(AC1029-VLOOKUP($AA1029,'箇所別調書及び理由書（翌債）'!$B$24:$E$1024,3,0)=0,"〇","×"),"×"))</f>
        <v/>
      </c>
      <c r="AV1029" s="73" t="str">
        <f>IF(AA1029="","",IFERROR(IF(AE1029-VLOOKUP($AA1029,'箇所別調書及び理由書（翌債）'!$B$24:$E$1024,4,0)=0,"〇","×"),"×"))</f>
        <v/>
      </c>
    </row>
    <row r="1030" spans="46:48">
      <c r="AT1030" s="73" t="str" cm="1">
        <f t="array" ref="AT1030">_xlfn.IFS(AA1030="","",COUNTIF('箇所別調書及び理由書（翌債）'!B:B,CSV貼り付け!AA1030)&gt;0,"〇",COUNTIF('箇所別調書及び理由書（翌債）'!B:B,CSV貼り付け!AA1030)=0,"×")</f>
        <v/>
      </c>
      <c r="AU1030" s="73" t="str">
        <f>IF(AA1030="","",IFERROR(IF(AC1030-VLOOKUP($AA1030,'箇所別調書及び理由書（翌債）'!$B$24:$E$1024,3,0)=0,"〇","×"),"×"))</f>
        <v/>
      </c>
      <c r="AV1030" s="73" t="str">
        <f>IF(AA1030="","",IFERROR(IF(AE1030-VLOOKUP($AA1030,'箇所別調書及び理由書（翌債）'!$B$24:$E$1024,4,0)=0,"〇","×"),"×"))</f>
        <v/>
      </c>
    </row>
    <row r="1031" spans="46:48">
      <c r="AT1031" s="73" t="str" cm="1">
        <f t="array" ref="AT1031">_xlfn.IFS(AA1031="","",COUNTIF('箇所別調書及び理由書（翌債）'!B:B,CSV貼り付け!AA1031)&gt;0,"〇",COUNTIF('箇所別調書及び理由書（翌債）'!B:B,CSV貼り付け!AA1031)=0,"×")</f>
        <v/>
      </c>
      <c r="AU1031" s="73" t="str">
        <f>IF(AA1031="","",IFERROR(IF(AC1031-VLOOKUP($AA1031,'箇所別調書及び理由書（翌債）'!$B$24:$E$1024,3,0)=0,"〇","×"),"×"))</f>
        <v/>
      </c>
      <c r="AV1031" s="73" t="str">
        <f>IF(AA1031="","",IFERROR(IF(AE1031-VLOOKUP($AA1031,'箇所別調書及び理由書（翌債）'!$B$24:$E$1024,4,0)=0,"〇","×"),"×"))</f>
        <v/>
      </c>
    </row>
    <row r="1032" spans="46:48">
      <c r="AT1032" s="73" t="str" cm="1">
        <f t="array" ref="AT1032">_xlfn.IFS(AA1032="","",COUNTIF('箇所別調書及び理由書（翌債）'!B:B,CSV貼り付け!AA1032)&gt;0,"〇",COUNTIF('箇所別調書及び理由書（翌債）'!B:B,CSV貼り付け!AA1032)=0,"×")</f>
        <v/>
      </c>
      <c r="AU1032" s="73" t="str">
        <f>IF(AA1032="","",IFERROR(IF(AC1032-VLOOKUP($AA1032,'箇所別調書及び理由書（翌債）'!$B$24:$E$1024,3,0)=0,"〇","×"),"×"))</f>
        <v/>
      </c>
      <c r="AV1032" s="73" t="str">
        <f>IF(AA1032="","",IFERROR(IF(AE1032-VLOOKUP($AA1032,'箇所別調書及び理由書（翌債）'!$B$24:$E$1024,4,0)=0,"〇","×"),"×"))</f>
        <v/>
      </c>
    </row>
    <row r="1033" spans="46:48">
      <c r="AT1033" s="73" t="str" cm="1">
        <f t="array" ref="AT1033">_xlfn.IFS(AA1033="","",COUNTIF('箇所別調書及び理由書（翌債）'!B:B,CSV貼り付け!AA1033)&gt;0,"〇",COUNTIF('箇所別調書及び理由書（翌債）'!B:B,CSV貼り付け!AA1033)=0,"×")</f>
        <v/>
      </c>
      <c r="AU1033" s="73" t="str">
        <f>IF(AA1033="","",IFERROR(IF(AC1033-VLOOKUP($AA1033,'箇所別調書及び理由書（翌債）'!$B$24:$E$1024,3,0)=0,"〇","×"),"×"))</f>
        <v/>
      </c>
      <c r="AV1033" s="73" t="str">
        <f>IF(AA1033="","",IFERROR(IF(AE1033-VLOOKUP($AA1033,'箇所別調書及び理由書（翌債）'!$B$24:$E$1024,4,0)=0,"〇","×"),"×"))</f>
        <v/>
      </c>
    </row>
    <row r="1034" spans="46:48">
      <c r="AT1034" s="73" t="str" cm="1">
        <f t="array" ref="AT1034">_xlfn.IFS(AA1034="","",COUNTIF('箇所別調書及び理由書（翌債）'!B:B,CSV貼り付け!AA1034)&gt;0,"〇",COUNTIF('箇所別調書及び理由書（翌債）'!B:B,CSV貼り付け!AA1034)=0,"×")</f>
        <v/>
      </c>
      <c r="AU1034" s="73" t="str">
        <f>IF(AA1034="","",IFERROR(IF(AC1034-VLOOKUP($AA1034,'箇所別調書及び理由書（翌債）'!$B$24:$E$1024,3,0)=0,"〇","×"),"×"))</f>
        <v/>
      </c>
      <c r="AV1034" s="73" t="str">
        <f>IF(AA1034="","",IFERROR(IF(AE1034-VLOOKUP($AA1034,'箇所別調書及び理由書（翌債）'!$B$24:$E$1024,4,0)=0,"〇","×"),"×"))</f>
        <v/>
      </c>
    </row>
    <row r="1035" spans="46:48">
      <c r="AT1035" s="73" t="str" cm="1">
        <f t="array" ref="AT1035">_xlfn.IFS(AA1035="","",COUNTIF('箇所別調書及び理由書（翌債）'!B:B,CSV貼り付け!AA1035)&gt;0,"〇",COUNTIF('箇所別調書及び理由書（翌債）'!B:B,CSV貼り付け!AA1035)=0,"×")</f>
        <v/>
      </c>
      <c r="AU1035" s="73" t="str">
        <f>IF(AA1035="","",IFERROR(IF(AC1035-VLOOKUP($AA1035,'箇所別調書及び理由書（翌債）'!$B$24:$E$1024,3,0)=0,"〇","×"),"×"))</f>
        <v/>
      </c>
      <c r="AV1035" s="73" t="str">
        <f>IF(AA1035="","",IFERROR(IF(AE1035-VLOOKUP($AA1035,'箇所別調書及び理由書（翌債）'!$B$24:$E$1024,4,0)=0,"〇","×"),"×"))</f>
        <v/>
      </c>
    </row>
    <row r="1036" spans="46:48">
      <c r="AT1036" s="73" t="str" cm="1">
        <f t="array" ref="AT1036">_xlfn.IFS(AA1036="","",COUNTIF('箇所別調書及び理由書（翌債）'!B:B,CSV貼り付け!AA1036)&gt;0,"〇",COUNTIF('箇所別調書及び理由書（翌債）'!B:B,CSV貼り付け!AA1036)=0,"×")</f>
        <v/>
      </c>
      <c r="AU1036" s="73" t="str">
        <f>IF(AA1036="","",IFERROR(IF(AC1036-VLOOKUP($AA1036,'箇所別調書及び理由書（翌債）'!$B$24:$E$1024,3,0)=0,"〇","×"),"×"))</f>
        <v/>
      </c>
      <c r="AV1036" s="73" t="str">
        <f>IF(AA1036="","",IFERROR(IF(AE1036-VLOOKUP($AA1036,'箇所別調書及び理由書（翌債）'!$B$24:$E$1024,4,0)=0,"〇","×"),"×"))</f>
        <v/>
      </c>
    </row>
    <row r="1037" spans="46:48">
      <c r="AT1037" s="73" t="str" cm="1">
        <f t="array" ref="AT1037">_xlfn.IFS(AA1037="","",COUNTIF('箇所別調書及び理由書（翌債）'!B:B,CSV貼り付け!AA1037)&gt;0,"〇",COUNTIF('箇所別調書及び理由書（翌債）'!B:B,CSV貼り付け!AA1037)=0,"×")</f>
        <v/>
      </c>
      <c r="AU1037" s="73" t="str">
        <f>IF(AA1037="","",IFERROR(IF(AC1037-VLOOKUP($AA1037,'箇所別調書及び理由書（翌債）'!$B$24:$E$1024,3,0)=0,"〇","×"),"×"))</f>
        <v/>
      </c>
      <c r="AV1037" s="73" t="str">
        <f>IF(AA1037="","",IFERROR(IF(AE1037-VLOOKUP($AA1037,'箇所別調書及び理由書（翌債）'!$B$24:$E$1024,4,0)=0,"〇","×"),"×"))</f>
        <v/>
      </c>
    </row>
    <row r="1038" spans="46:48">
      <c r="AT1038" s="73" t="str" cm="1">
        <f t="array" ref="AT1038">_xlfn.IFS(AA1038="","",COUNTIF('箇所別調書及び理由書（翌債）'!B:B,CSV貼り付け!AA1038)&gt;0,"〇",COUNTIF('箇所別調書及び理由書（翌債）'!B:B,CSV貼り付け!AA1038)=0,"×")</f>
        <v/>
      </c>
      <c r="AU1038" s="73" t="str">
        <f>IF(AA1038="","",IFERROR(IF(AC1038-VLOOKUP($AA1038,'箇所別調書及び理由書（翌債）'!$B$24:$E$1024,3,0)=0,"〇","×"),"×"))</f>
        <v/>
      </c>
      <c r="AV1038" s="73" t="str">
        <f>IF(AA1038="","",IFERROR(IF(AE1038-VLOOKUP($AA1038,'箇所別調書及び理由書（翌債）'!$B$24:$E$1024,4,0)=0,"〇","×"),"×"))</f>
        <v/>
      </c>
    </row>
    <row r="1039" spans="46:48">
      <c r="AT1039" s="73" t="str" cm="1">
        <f t="array" ref="AT1039">_xlfn.IFS(AA1039="","",COUNTIF('箇所別調書及び理由書（翌債）'!B:B,CSV貼り付け!AA1039)&gt;0,"〇",COUNTIF('箇所別調書及び理由書（翌債）'!B:B,CSV貼り付け!AA1039)=0,"×")</f>
        <v/>
      </c>
      <c r="AU1039" s="73" t="str">
        <f>IF(AA1039="","",IFERROR(IF(AC1039-VLOOKUP($AA1039,'箇所別調書及び理由書（翌債）'!$B$24:$E$1024,3,0)=0,"〇","×"),"×"))</f>
        <v/>
      </c>
      <c r="AV1039" s="73" t="str">
        <f>IF(AA1039="","",IFERROR(IF(AE1039-VLOOKUP($AA1039,'箇所別調書及び理由書（翌債）'!$B$24:$E$1024,4,0)=0,"〇","×"),"×"))</f>
        <v/>
      </c>
    </row>
    <row r="1040" spans="46:48">
      <c r="AT1040" s="73" t="str" cm="1">
        <f t="array" ref="AT1040">_xlfn.IFS(AA1040="","",COUNTIF('箇所別調書及び理由書（翌債）'!B:B,CSV貼り付け!AA1040)&gt;0,"〇",COUNTIF('箇所別調書及び理由書（翌債）'!B:B,CSV貼り付け!AA1040)=0,"×")</f>
        <v/>
      </c>
      <c r="AU1040" s="73" t="str">
        <f>IF(AA1040="","",IFERROR(IF(AC1040-VLOOKUP($AA1040,'箇所別調書及び理由書（翌債）'!$B$24:$E$1024,3,0)=0,"〇","×"),"×"))</f>
        <v/>
      </c>
      <c r="AV1040" s="73" t="str">
        <f>IF(AA1040="","",IFERROR(IF(AE1040-VLOOKUP($AA1040,'箇所別調書及び理由書（翌債）'!$B$24:$E$1024,4,0)=0,"〇","×"),"×"))</f>
        <v/>
      </c>
    </row>
    <row r="1041" spans="46:48">
      <c r="AT1041" s="73" t="str" cm="1">
        <f t="array" ref="AT1041">_xlfn.IFS(AA1041="","",COUNTIF('箇所別調書及び理由書（翌債）'!B:B,CSV貼り付け!AA1041)&gt;0,"〇",COUNTIF('箇所別調書及び理由書（翌債）'!B:B,CSV貼り付け!AA1041)=0,"×")</f>
        <v/>
      </c>
      <c r="AU1041" s="73" t="str">
        <f>IF(AA1041="","",IFERROR(IF(AC1041-VLOOKUP($AA1041,'箇所別調書及び理由書（翌債）'!$B$24:$E$1024,3,0)=0,"〇","×"),"×"))</f>
        <v/>
      </c>
      <c r="AV1041" s="73" t="str">
        <f>IF(AA1041="","",IFERROR(IF(AE1041-VLOOKUP($AA1041,'箇所別調書及び理由書（翌債）'!$B$24:$E$1024,4,0)=0,"〇","×"),"×"))</f>
        <v/>
      </c>
    </row>
    <row r="1042" spans="46:48">
      <c r="AT1042" s="73" t="str" cm="1">
        <f t="array" ref="AT1042">_xlfn.IFS(AA1042="","",COUNTIF('箇所別調書及び理由書（翌債）'!B:B,CSV貼り付け!AA1042)&gt;0,"〇",COUNTIF('箇所別調書及び理由書（翌債）'!B:B,CSV貼り付け!AA1042)=0,"×")</f>
        <v/>
      </c>
      <c r="AU1042" s="73" t="str">
        <f>IF(AA1042="","",IFERROR(IF(AC1042-VLOOKUP($AA1042,'箇所別調書及び理由書（翌債）'!$B$24:$E$1024,3,0)=0,"〇","×"),"×"))</f>
        <v/>
      </c>
      <c r="AV1042" s="73" t="str">
        <f>IF(AA1042="","",IFERROR(IF(AE1042-VLOOKUP($AA1042,'箇所別調書及び理由書（翌債）'!$B$24:$E$1024,4,0)=0,"〇","×"),"×"))</f>
        <v/>
      </c>
    </row>
    <row r="1043" spans="46:48">
      <c r="AT1043" s="73" t="str" cm="1">
        <f t="array" ref="AT1043">_xlfn.IFS(AA1043="","",COUNTIF('箇所別調書及び理由書（翌債）'!B:B,CSV貼り付け!AA1043)&gt;0,"〇",COUNTIF('箇所別調書及び理由書（翌債）'!B:B,CSV貼り付け!AA1043)=0,"×")</f>
        <v/>
      </c>
      <c r="AU1043" s="73" t="str">
        <f>IF(AA1043="","",IFERROR(IF(AC1043-VLOOKUP($AA1043,'箇所別調書及び理由書（翌債）'!$B$24:$E$1024,3,0)=0,"〇","×"),"×"))</f>
        <v/>
      </c>
      <c r="AV1043" s="73" t="str">
        <f>IF(AA1043="","",IFERROR(IF(AE1043-VLOOKUP($AA1043,'箇所別調書及び理由書（翌債）'!$B$24:$E$1024,4,0)=0,"〇","×"),"×"))</f>
        <v/>
      </c>
    </row>
    <row r="1044" spans="46:48">
      <c r="AT1044" s="73" t="str" cm="1">
        <f t="array" ref="AT1044">_xlfn.IFS(AA1044="","",COUNTIF('箇所別調書及び理由書（翌債）'!B:B,CSV貼り付け!AA1044)&gt;0,"〇",COUNTIF('箇所別調書及び理由書（翌債）'!B:B,CSV貼り付け!AA1044)=0,"×")</f>
        <v/>
      </c>
      <c r="AU1044" s="73" t="str">
        <f>IF(AA1044="","",IFERROR(IF(AC1044-VLOOKUP($AA1044,'箇所別調書及び理由書（翌債）'!$B$24:$E$1024,3,0)=0,"〇","×"),"×"))</f>
        <v/>
      </c>
      <c r="AV1044" s="73" t="str">
        <f>IF(AA1044="","",IFERROR(IF(AE1044-VLOOKUP($AA1044,'箇所別調書及び理由書（翌債）'!$B$24:$E$1024,4,0)=0,"〇","×"),"×"))</f>
        <v/>
      </c>
    </row>
    <row r="1045" spans="46:48">
      <c r="AT1045" s="73" t="str" cm="1">
        <f t="array" ref="AT1045">_xlfn.IFS(AA1045="","",COUNTIF('箇所別調書及び理由書（翌債）'!B:B,CSV貼り付け!AA1045)&gt;0,"〇",COUNTIF('箇所別調書及び理由書（翌債）'!B:B,CSV貼り付け!AA1045)=0,"×")</f>
        <v/>
      </c>
      <c r="AU1045" s="73" t="str">
        <f>IF(AA1045="","",IFERROR(IF(AC1045-VLOOKUP($AA1045,'箇所別調書及び理由書（翌債）'!$B$24:$E$1024,3,0)=0,"〇","×"),"×"))</f>
        <v/>
      </c>
      <c r="AV1045" s="73" t="str">
        <f>IF(AA1045="","",IFERROR(IF(AE1045-VLOOKUP($AA1045,'箇所別調書及び理由書（翌債）'!$B$24:$E$1024,4,0)=0,"〇","×"),"×"))</f>
        <v/>
      </c>
    </row>
    <row r="1046" spans="46:48">
      <c r="AT1046" s="73" t="str" cm="1">
        <f t="array" ref="AT1046">_xlfn.IFS(AA1046="","",COUNTIF('箇所別調書及び理由書（翌債）'!B:B,CSV貼り付け!AA1046)&gt;0,"〇",COUNTIF('箇所別調書及び理由書（翌債）'!B:B,CSV貼り付け!AA1046)=0,"×")</f>
        <v/>
      </c>
      <c r="AU1046" s="73" t="str">
        <f>IF(AA1046="","",IFERROR(IF(AC1046-VLOOKUP($AA1046,'箇所別調書及び理由書（翌債）'!$B$24:$E$1024,3,0)=0,"〇","×"),"×"))</f>
        <v/>
      </c>
      <c r="AV1046" s="73" t="str">
        <f>IF(AA1046="","",IFERROR(IF(AE1046-VLOOKUP($AA1046,'箇所別調書及び理由書（翌債）'!$B$24:$E$1024,4,0)=0,"〇","×"),"×"))</f>
        <v/>
      </c>
    </row>
    <row r="1047" spans="46:48">
      <c r="AT1047" s="73" t="str" cm="1">
        <f t="array" ref="AT1047">_xlfn.IFS(AA1047="","",COUNTIF('箇所別調書及び理由書（翌債）'!B:B,CSV貼り付け!AA1047)&gt;0,"〇",COUNTIF('箇所別調書及び理由書（翌債）'!B:B,CSV貼り付け!AA1047)=0,"×")</f>
        <v/>
      </c>
      <c r="AU1047" s="73" t="str">
        <f>IF(AA1047="","",IFERROR(IF(AC1047-VLOOKUP($AA1047,'箇所別調書及び理由書（翌債）'!$B$24:$E$1024,3,0)=0,"〇","×"),"×"))</f>
        <v/>
      </c>
      <c r="AV1047" s="73" t="str">
        <f>IF(AA1047="","",IFERROR(IF(AE1047-VLOOKUP($AA1047,'箇所別調書及び理由書（翌債）'!$B$24:$E$1024,4,0)=0,"〇","×"),"×"))</f>
        <v/>
      </c>
    </row>
    <row r="1048" spans="46:48">
      <c r="AT1048" s="73" t="str" cm="1">
        <f t="array" ref="AT1048">_xlfn.IFS(AA1048="","",COUNTIF('箇所別調書及び理由書（翌債）'!B:B,CSV貼り付け!AA1048)&gt;0,"〇",COUNTIF('箇所別調書及び理由書（翌債）'!B:B,CSV貼り付け!AA1048)=0,"×")</f>
        <v/>
      </c>
      <c r="AU1048" s="73" t="str">
        <f>IF(AA1048="","",IFERROR(IF(AC1048-VLOOKUP($AA1048,'箇所別調書及び理由書（翌債）'!$B$24:$E$1024,3,0)=0,"〇","×"),"×"))</f>
        <v/>
      </c>
      <c r="AV1048" s="73" t="str">
        <f>IF(AA1048="","",IFERROR(IF(AE1048-VLOOKUP($AA1048,'箇所別調書及び理由書（翌債）'!$B$24:$E$1024,4,0)=0,"〇","×"),"×"))</f>
        <v/>
      </c>
    </row>
    <row r="1049" spans="46:48">
      <c r="AT1049" s="73" t="str" cm="1">
        <f t="array" ref="AT1049">_xlfn.IFS(AA1049="","",COUNTIF('箇所別調書及び理由書（翌債）'!B:B,CSV貼り付け!AA1049)&gt;0,"〇",COUNTIF('箇所別調書及び理由書（翌債）'!B:B,CSV貼り付け!AA1049)=0,"×")</f>
        <v/>
      </c>
      <c r="AU1049" s="73" t="str">
        <f>IF(AA1049="","",IFERROR(IF(AC1049-VLOOKUP($AA1049,'箇所別調書及び理由書（翌債）'!$B$24:$E$1024,3,0)=0,"〇","×"),"×"))</f>
        <v/>
      </c>
      <c r="AV1049" s="73" t="str">
        <f>IF(AA1049="","",IFERROR(IF(AE1049-VLOOKUP($AA1049,'箇所別調書及び理由書（翌債）'!$B$24:$E$1024,4,0)=0,"〇","×"),"×"))</f>
        <v/>
      </c>
    </row>
    <row r="1050" spans="46:48">
      <c r="AT1050" s="73" t="str" cm="1">
        <f t="array" ref="AT1050">_xlfn.IFS(AA1050="","",COUNTIF('箇所別調書及び理由書（翌債）'!B:B,CSV貼り付け!AA1050)&gt;0,"〇",COUNTIF('箇所別調書及び理由書（翌債）'!B:B,CSV貼り付け!AA1050)=0,"×")</f>
        <v/>
      </c>
      <c r="AU1050" s="73" t="str">
        <f>IF(AA1050="","",IFERROR(IF(AC1050-VLOOKUP($AA1050,'箇所別調書及び理由書（翌債）'!$B$24:$E$1024,3,0)=0,"〇","×"),"×"))</f>
        <v/>
      </c>
      <c r="AV1050" s="73" t="str">
        <f>IF(AA1050="","",IFERROR(IF(AE1050-VLOOKUP($AA1050,'箇所別調書及び理由書（翌債）'!$B$24:$E$1024,4,0)=0,"〇","×"),"×"))</f>
        <v/>
      </c>
    </row>
    <row r="1051" spans="46:48">
      <c r="AT1051" s="73" t="str" cm="1">
        <f t="array" ref="AT1051">_xlfn.IFS(AA1051="","",COUNTIF('箇所別調書及び理由書（翌債）'!B:B,CSV貼り付け!AA1051)&gt;0,"〇",COUNTIF('箇所別調書及び理由書（翌債）'!B:B,CSV貼り付け!AA1051)=0,"×")</f>
        <v/>
      </c>
      <c r="AU1051" s="73" t="str">
        <f>IF(AA1051="","",IFERROR(IF(AC1051-VLOOKUP($AA1051,'箇所別調書及び理由書（翌債）'!$B$24:$E$1024,3,0)=0,"〇","×"),"×"))</f>
        <v/>
      </c>
      <c r="AV1051" s="73" t="str">
        <f>IF(AA1051="","",IFERROR(IF(AE1051-VLOOKUP($AA1051,'箇所別調書及び理由書（翌債）'!$B$24:$E$1024,4,0)=0,"〇","×"),"×"))</f>
        <v/>
      </c>
    </row>
    <row r="1052" spans="46:48">
      <c r="AT1052" s="73" t="str" cm="1">
        <f t="array" ref="AT1052">_xlfn.IFS(AA1052="","",COUNTIF('箇所別調書及び理由書（翌債）'!B:B,CSV貼り付け!AA1052)&gt;0,"〇",COUNTIF('箇所別調書及び理由書（翌債）'!B:B,CSV貼り付け!AA1052)=0,"×")</f>
        <v/>
      </c>
      <c r="AU1052" s="73" t="str">
        <f>IF(AA1052="","",IFERROR(IF(AC1052-VLOOKUP($AA1052,'箇所別調書及び理由書（翌債）'!$B$24:$E$1024,3,0)=0,"〇","×"),"×"))</f>
        <v/>
      </c>
      <c r="AV1052" s="73" t="str">
        <f>IF(AA1052="","",IFERROR(IF(AE1052-VLOOKUP($AA1052,'箇所別調書及び理由書（翌債）'!$B$24:$E$1024,4,0)=0,"〇","×"),"×"))</f>
        <v/>
      </c>
    </row>
    <row r="1053" spans="46:48">
      <c r="AT1053" s="73" t="str" cm="1">
        <f t="array" ref="AT1053">_xlfn.IFS(AA1053="","",COUNTIF('箇所別調書及び理由書（翌債）'!B:B,CSV貼り付け!AA1053)&gt;0,"〇",COUNTIF('箇所別調書及び理由書（翌債）'!B:B,CSV貼り付け!AA1053)=0,"×")</f>
        <v/>
      </c>
      <c r="AU1053" s="73" t="str">
        <f>IF(AA1053="","",IFERROR(IF(AC1053-VLOOKUP($AA1053,'箇所別調書及び理由書（翌債）'!$B$24:$E$1024,3,0)=0,"〇","×"),"×"))</f>
        <v/>
      </c>
      <c r="AV1053" s="73" t="str">
        <f>IF(AA1053="","",IFERROR(IF(AE1053-VLOOKUP($AA1053,'箇所別調書及び理由書（翌債）'!$B$24:$E$1024,4,0)=0,"〇","×"),"×"))</f>
        <v/>
      </c>
    </row>
    <row r="1054" spans="46:48">
      <c r="AT1054" s="73" t="str" cm="1">
        <f t="array" ref="AT1054">_xlfn.IFS(AA1054="","",COUNTIF('箇所別調書及び理由書（翌債）'!B:B,CSV貼り付け!AA1054)&gt;0,"〇",COUNTIF('箇所別調書及び理由書（翌債）'!B:B,CSV貼り付け!AA1054)=0,"×")</f>
        <v/>
      </c>
      <c r="AU1054" s="73" t="str">
        <f>IF(AA1054="","",IFERROR(IF(AC1054-VLOOKUP($AA1054,'箇所別調書及び理由書（翌債）'!$B$24:$E$1024,3,0)=0,"〇","×"),"×"))</f>
        <v/>
      </c>
      <c r="AV1054" s="73" t="str">
        <f>IF(AA1054="","",IFERROR(IF(AE1054-VLOOKUP($AA1054,'箇所別調書及び理由書（翌債）'!$B$24:$E$1024,4,0)=0,"〇","×"),"×"))</f>
        <v/>
      </c>
    </row>
    <row r="1055" spans="46:48">
      <c r="AT1055" s="73" t="str" cm="1">
        <f t="array" ref="AT1055">_xlfn.IFS(AA1055="","",COUNTIF('箇所別調書及び理由書（翌債）'!B:B,CSV貼り付け!AA1055)&gt;0,"〇",COUNTIF('箇所別調書及び理由書（翌債）'!B:B,CSV貼り付け!AA1055)=0,"×")</f>
        <v/>
      </c>
      <c r="AU1055" s="73" t="str">
        <f>IF(AA1055="","",IFERROR(IF(AC1055-VLOOKUP($AA1055,'箇所別調書及び理由書（翌債）'!$B$24:$E$1024,3,0)=0,"〇","×"),"×"))</f>
        <v/>
      </c>
      <c r="AV1055" s="73" t="str">
        <f>IF(AA1055="","",IFERROR(IF(AE1055-VLOOKUP($AA1055,'箇所別調書及び理由書（翌債）'!$B$24:$E$1024,4,0)=0,"〇","×"),"×"))</f>
        <v/>
      </c>
    </row>
    <row r="1056" spans="46:48">
      <c r="AT1056" s="73" t="str" cm="1">
        <f t="array" ref="AT1056">_xlfn.IFS(AA1056="","",COUNTIF('箇所別調書及び理由書（翌債）'!B:B,CSV貼り付け!AA1056)&gt;0,"〇",COUNTIF('箇所別調書及び理由書（翌債）'!B:B,CSV貼り付け!AA1056)=0,"×")</f>
        <v/>
      </c>
      <c r="AU1056" s="73" t="str">
        <f>IF(AA1056="","",IFERROR(IF(AC1056-VLOOKUP($AA1056,'箇所別調書及び理由書（翌債）'!$B$24:$E$1024,3,0)=0,"〇","×"),"×"))</f>
        <v/>
      </c>
      <c r="AV1056" s="73" t="str">
        <f>IF(AA1056="","",IFERROR(IF(AE1056-VLOOKUP($AA1056,'箇所別調書及び理由書（翌債）'!$B$24:$E$1024,4,0)=0,"〇","×"),"×"))</f>
        <v/>
      </c>
    </row>
    <row r="1057" spans="46:48">
      <c r="AT1057" s="73" t="str" cm="1">
        <f t="array" ref="AT1057">_xlfn.IFS(AA1057="","",COUNTIF('箇所別調書及び理由書（翌債）'!B:B,CSV貼り付け!AA1057)&gt;0,"〇",COUNTIF('箇所別調書及び理由書（翌債）'!B:B,CSV貼り付け!AA1057)=0,"×")</f>
        <v/>
      </c>
      <c r="AU1057" s="73" t="str">
        <f>IF(AA1057="","",IFERROR(IF(AC1057-VLOOKUP($AA1057,'箇所別調書及び理由書（翌債）'!$B$24:$E$1024,3,0)=0,"〇","×"),"×"))</f>
        <v/>
      </c>
      <c r="AV1057" s="73" t="str">
        <f>IF(AA1057="","",IFERROR(IF(AE1057-VLOOKUP($AA1057,'箇所別調書及び理由書（翌債）'!$B$24:$E$1024,4,0)=0,"〇","×"),"×"))</f>
        <v/>
      </c>
    </row>
    <row r="1058" spans="46:48">
      <c r="AT1058" s="73" t="str" cm="1">
        <f t="array" ref="AT1058">_xlfn.IFS(AA1058="","",COUNTIF('箇所別調書及び理由書（翌債）'!B:B,CSV貼り付け!AA1058)&gt;0,"〇",COUNTIF('箇所別調書及び理由書（翌債）'!B:B,CSV貼り付け!AA1058)=0,"×")</f>
        <v/>
      </c>
      <c r="AU1058" s="73" t="str">
        <f>IF(AA1058="","",IFERROR(IF(AC1058-VLOOKUP($AA1058,'箇所別調書及び理由書（翌債）'!$B$24:$E$1024,3,0)=0,"〇","×"),"×"))</f>
        <v/>
      </c>
      <c r="AV1058" s="73" t="str">
        <f>IF(AA1058="","",IFERROR(IF(AE1058-VLOOKUP($AA1058,'箇所別調書及び理由書（翌債）'!$B$24:$E$1024,4,0)=0,"〇","×"),"×"))</f>
        <v/>
      </c>
    </row>
    <row r="1059" spans="46:48">
      <c r="AT1059" s="73" t="str" cm="1">
        <f t="array" ref="AT1059">_xlfn.IFS(AA1059="","",COUNTIF('箇所別調書及び理由書（翌債）'!B:B,CSV貼り付け!AA1059)&gt;0,"〇",COUNTIF('箇所別調書及び理由書（翌債）'!B:B,CSV貼り付け!AA1059)=0,"×")</f>
        <v/>
      </c>
      <c r="AU1059" s="73" t="str">
        <f>IF(AA1059="","",IFERROR(IF(AC1059-VLOOKUP($AA1059,'箇所別調書及び理由書（翌債）'!$B$24:$E$1024,3,0)=0,"〇","×"),"×"))</f>
        <v/>
      </c>
      <c r="AV1059" s="73" t="str">
        <f>IF(AA1059="","",IFERROR(IF(AE1059-VLOOKUP($AA1059,'箇所別調書及び理由書（翌債）'!$B$24:$E$1024,4,0)=0,"〇","×"),"×"))</f>
        <v/>
      </c>
    </row>
    <row r="1060" spans="46:48">
      <c r="AT1060" s="73" t="str" cm="1">
        <f t="array" ref="AT1060">_xlfn.IFS(AA1060="","",COUNTIF('箇所別調書及び理由書（翌債）'!B:B,CSV貼り付け!AA1060)&gt;0,"〇",COUNTIF('箇所別調書及び理由書（翌債）'!B:B,CSV貼り付け!AA1060)=0,"×")</f>
        <v/>
      </c>
      <c r="AU1060" s="73" t="str">
        <f>IF(AA1060="","",IFERROR(IF(AC1060-VLOOKUP($AA1060,'箇所別調書及び理由書（翌債）'!$B$24:$E$1024,3,0)=0,"〇","×"),"×"))</f>
        <v/>
      </c>
      <c r="AV1060" s="73" t="str">
        <f>IF(AA1060="","",IFERROR(IF(AE1060-VLOOKUP($AA1060,'箇所別調書及び理由書（翌債）'!$B$24:$E$1024,4,0)=0,"〇","×"),"×"))</f>
        <v/>
      </c>
    </row>
    <row r="1061" spans="46:48">
      <c r="AT1061" s="73" t="str" cm="1">
        <f t="array" ref="AT1061">_xlfn.IFS(AA1061="","",COUNTIF('箇所別調書及び理由書（翌債）'!B:B,CSV貼り付け!AA1061)&gt;0,"〇",COUNTIF('箇所別調書及び理由書（翌債）'!B:B,CSV貼り付け!AA1061)=0,"×")</f>
        <v/>
      </c>
      <c r="AU1061" s="73" t="str">
        <f>IF(AA1061="","",IFERROR(IF(AC1061-VLOOKUP($AA1061,'箇所別調書及び理由書（翌債）'!$B$24:$E$1024,3,0)=0,"〇","×"),"×"))</f>
        <v/>
      </c>
      <c r="AV1061" s="73" t="str">
        <f>IF(AA1061="","",IFERROR(IF(AE1061-VLOOKUP($AA1061,'箇所別調書及び理由書（翌債）'!$B$24:$E$1024,4,0)=0,"〇","×"),"×"))</f>
        <v/>
      </c>
    </row>
    <row r="1062" spans="46:48">
      <c r="AT1062" s="73" t="str" cm="1">
        <f t="array" ref="AT1062">_xlfn.IFS(AA1062="","",COUNTIF('箇所別調書及び理由書（翌債）'!B:B,CSV貼り付け!AA1062)&gt;0,"〇",COUNTIF('箇所別調書及び理由書（翌債）'!B:B,CSV貼り付け!AA1062)=0,"×")</f>
        <v/>
      </c>
      <c r="AU1062" s="73" t="str">
        <f>IF(AA1062="","",IFERROR(IF(AC1062-VLOOKUP($AA1062,'箇所別調書及び理由書（翌債）'!$B$24:$E$1024,3,0)=0,"〇","×"),"×"))</f>
        <v/>
      </c>
      <c r="AV1062" s="73" t="str">
        <f>IF(AA1062="","",IFERROR(IF(AE1062-VLOOKUP($AA1062,'箇所別調書及び理由書（翌債）'!$B$24:$E$1024,4,0)=0,"〇","×"),"×"))</f>
        <v/>
      </c>
    </row>
    <row r="1063" spans="46:48">
      <c r="AT1063" s="73" t="str" cm="1">
        <f t="array" ref="AT1063">_xlfn.IFS(AA1063="","",COUNTIF('箇所別調書及び理由書（翌債）'!B:B,CSV貼り付け!AA1063)&gt;0,"〇",COUNTIF('箇所別調書及び理由書（翌債）'!B:B,CSV貼り付け!AA1063)=0,"×")</f>
        <v/>
      </c>
      <c r="AU1063" s="73" t="str">
        <f>IF(AA1063="","",IFERROR(IF(AC1063-VLOOKUP($AA1063,'箇所別調書及び理由書（翌債）'!$B$24:$E$1024,3,0)=0,"〇","×"),"×"))</f>
        <v/>
      </c>
      <c r="AV1063" s="73" t="str">
        <f>IF(AA1063="","",IFERROR(IF(AE1063-VLOOKUP($AA1063,'箇所別調書及び理由書（翌債）'!$B$24:$E$1024,4,0)=0,"〇","×"),"×"))</f>
        <v/>
      </c>
    </row>
    <row r="1064" spans="46:48">
      <c r="AT1064" s="73" t="str" cm="1">
        <f t="array" ref="AT1064">_xlfn.IFS(AA1064="","",COUNTIF('箇所別調書及び理由書（翌債）'!B:B,CSV貼り付け!AA1064)&gt;0,"〇",COUNTIF('箇所別調書及び理由書（翌債）'!B:B,CSV貼り付け!AA1064)=0,"×")</f>
        <v/>
      </c>
      <c r="AU1064" s="73" t="str">
        <f>IF(AA1064="","",IFERROR(IF(AC1064-VLOOKUP($AA1064,'箇所別調書及び理由書（翌債）'!$B$24:$E$1024,3,0)=0,"〇","×"),"×"))</f>
        <v/>
      </c>
      <c r="AV1064" s="73" t="str">
        <f>IF(AA1064="","",IFERROR(IF(AE1064-VLOOKUP($AA1064,'箇所別調書及び理由書（翌債）'!$B$24:$E$1024,4,0)=0,"〇","×"),"×"))</f>
        <v/>
      </c>
    </row>
    <row r="1065" spans="46:48">
      <c r="AT1065" s="73" t="str" cm="1">
        <f t="array" ref="AT1065">_xlfn.IFS(AA1065="","",COUNTIF('箇所別調書及び理由書（翌債）'!B:B,CSV貼り付け!AA1065)&gt;0,"〇",COUNTIF('箇所別調書及び理由書（翌債）'!B:B,CSV貼り付け!AA1065)=0,"×")</f>
        <v/>
      </c>
      <c r="AU1065" s="73" t="str">
        <f>IF(AA1065="","",IFERROR(IF(AC1065-VLOOKUP($AA1065,'箇所別調書及び理由書（翌債）'!$B$24:$E$1024,3,0)=0,"〇","×"),"×"))</f>
        <v/>
      </c>
      <c r="AV1065" s="73" t="str">
        <f>IF(AA1065="","",IFERROR(IF(AE1065-VLOOKUP($AA1065,'箇所別調書及び理由書（翌債）'!$B$24:$E$1024,4,0)=0,"〇","×"),"×"))</f>
        <v/>
      </c>
    </row>
    <row r="1066" spans="46:48">
      <c r="AT1066" s="73" t="str" cm="1">
        <f t="array" ref="AT1066">_xlfn.IFS(AA1066="","",COUNTIF('箇所別調書及び理由書（翌債）'!B:B,CSV貼り付け!AA1066)&gt;0,"〇",COUNTIF('箇所別調書及び理由書（翌債）'!B:B,CSV貼り付け!AA1066)=0,"×")</f>
        <v/>
      </c>
      <c r="AU1066" s="73" t="str">
        <f>IF(AA1066="","",IFERROR(IF(AC1066-VLOOKUP($AA1066,'箇所別調書及び理由書（翌債）'!$B$24:$E$1024,3,0)=0,"〇","×"),"×"))</f>
        <v/>
      </c>
      <c r="AV1066" s="73" t="str">
        <f>IF(AA1066="","",IFERROR(IF(AE1066-VLOOKUP($AA1066,'箇所別調書及び理由書（翌債）'!$B$24:$E$1024,4,0)=0,"〇","×"),"×"))</f>
        <v/>
      </c>
    </row>
    <row r="1067" spans="46:48">
      <c r="AT1067" s="73" t="str" cm="1">
        <f t="array" ref="AT1067">_xlfn.IFS(AA1067="","",COUNTIF('箇所別調書及び理由書（翌債）'!B:B,CSV貼り付け!AA1067)&gt;0,"〇",COUNTIF('箇所別調書及び理由書（翌債）'!B:B,CSV貼り付け!AA1067)=0,"×")</f>
        <v/>
      </c>
      <c r="AU1067" s="73" t="str">
        <f>IF(AA1067="","",IFERROR(IF(AC1067-VLOOKUP($AA1067,'箇所別調書及び理由書（翌債）'!$B$24:$E$1024,3,0)=0,"〇","×"),"×"))</f>
        <v/>
      </c>
      <c r="AV1067" s="73" t="str">
        <f>IF(AA1067="","",IFERROR(IF(AE1067-VLOOKUP($AA1067,'箇所別調書及び理由書（翌債）'!$B$24:$E$1024,4,0)=0,"〇","×"),"×"))</f>
        <v/>
      </c>
    </row>
    <row r="1068" spans="46:48">
      <c r="AT1068" s="73" t="str" cm="1">
        <f t="array" ref="AT1068">_xlfn.IFS(AA1068="","",COUNTIF('箇所別調書及び理由書（翌債）'!B:B,CSV貼り付け!AA1068)&gt;0,"〇",COUNTIF('箇所別調書及び理由書（翌債）'!B:B,CSV貼り付け!AA1068)=0,"×")</f>
        <v/>
      </c>
      <c r="AU1068" s="73" t="str">
        <f>IF(AA1068="","",IFERROR(IF(AC1068-VLOOKUP($AA1068,'箇所別調書及び理由書（翌債）'!$B$24:$E$1024,3,0)=0,"〇","×"),"×"))</f>
        <v/>
      </c>
      <c r="AV1068" s="73" t="str">
        <f>IF(AA1068="","",IFERROR(IF(AE1068-VLOOKUP($AA1068,'箇所別調書及び理由書（翌債）'!$B$24:$E$1024,4,0)=0,"〇","×"),"×"))</f>
        <v/>
      </c>
    </row>
    <row r="1069" spans="46:48">
      <c r="AT1069" s="73" t="str" cm="1">
        <f t="array" ref="AT1069">_xlfn.IFS(AA1069="","",COUNTIF('箇所別調書及び理由書（翌債）'!B:B,CSV貼り付け!AA1069)&gt;0,"〇",COUNTIF('箇所別調書及び理由書（翌債）'!B:B,CSV貼り付け!AA1069)=0,"×")</f>
        <v/>
      </c>
      <c r="AU1069" s="73" t="str">
        <f>IF(AA1069="","",IFERROR(IF(AC1069-VLOOKUP($AA1069,'箇所別調書及び理由書（翌債）'!$B$24:$E$1024,3,0)=0,"〇","×"),"×"))</f>
        <v/>
      </c>
      <c r="AV1069" s="73" t="str">
        <f>IF(AA1069="","",IFERROR(IF(AE1069-VLOOKUP($AA1069,'箇所別調書及び理由書（翌債）'!$B$24:$E$1024,4,0)=0,"〇","×"),"×"))</f>
        <v/>
      </c>
    </row>
    <row r="1070" spans="46:48">
      <c r="AT1070" s="73" t="str" cm="1">
        <f t="array" ref="AT1070">_xlfn.IFS(AA1070="","",COUNTIF('箇所別調書及び理由書（翌債）'!B:B,CSV貼り付け!AA1070)&gt;0,"〇",COUNTIF('箇所別調書及び理由書（翌債）'!B:B,CSV貼り付け!AA1070)=0,"×")</f>
        <v/>
      </c>
      <c r="AU1070" s="73" t="str">
        <f>IF(AA1070="","",IFERROR(IF(AC1070-VLOOKUP($AA1070,'箇所別調書及び理由書（翌債）'!$B$24:$E$1024,3,0)=0,"〇","×"),"×"))</f>
        <v/>
      </c>
      <c r="AV1070" s="73" t="str">
        <f>IF(AA1070="","",IFERROR(IF(AE1070-VLOOKUP($AA1070,'箇所別調書及び理由書（翌債）'!$B$24:$E$1024,4,0)=0,"〇","×"),"×"))</f>
        <v/>
      </c>
    </row>
    <row r="1071" spans="46:48">
      <c r="AT1071" s="73" t="str" cm="1">
        <f t="array" ref="AT1071">_xlfn.IFS(AA1071="","",COUNTIF('箇所別調書及び理由書（翌債）'!B:B,CSV貼り付け!AA1071)&gt;0,"〇",COUNTIF('箇所別調書及び理由書（翌債）'!B:B,CSV貼り付け!AA1071)=0,"×")</f>
        <v/>
      </c>
      <c r="AU1071" s="73" t="str">
        <f>IF(AA1071="","",IFERROR(IF(AC1071-VLOOKUP($AA1071,'箇所別調書及び理由書（翌債）'!$B$24:$E$1024,3,0)=0,"〇","×"),"×"))</f>
        <v/>
      </c>
      <c r="AV1071" s="73" t="str">
        <f>IF(AA1071="","",IFERROR(IF(AE1071-VLOOKUP($AA1071,'箇所別調書及び理由書（翌債）'!$B$24:$E$1024,4,0)=0,"〇","×"),"×"))</f>
        <v/>
      </c>
    </row>
    <row r="1072" spans="46:48">
      <c r="AT1072" s="73" t="str" cm="1">
        <f t="array" ref="AT1072">_xlfn.IFS(AA1072="","",COUNTIF('箇所別調書及び理由書（翌債）'!B:B,CSV貼り付け!AA1072)&gt;0,"〇",COUNTIF('箇所別調書及び理由書（翌債）'!B:B,CSV貼り付け!AA1072)=0,"×")</f>
        <v/>
      </c>
      <c r="AU1072" s="73" t="str">
        <f>IF(AA1072="","",IFERROR(IF(AC1072-VLOOKUP($AA1072,'箇所別調書及び理由書（翌債）'!$B$24:$E$1024,3,0)=0,"〇","×"),"×"))</f>
        <v/>
      </c>
      <c r="AV1072" s="73" t="str">
        <f>IF(AA1072="","",IFERROR(IF(AE1072-VLOOKUP($AA1072,'箇所別調書及び理由書（翌債）'!$B$24:$E$1024,4,0)=0,"〇","×"),"×"))</f>
        <v/>
      </c>
    </row>
    <row r="1073" spans="46:48">
      <c r="AT1073" s="73" t="str" cm="1">
        <f t="array" ref="AT1073">_xlfn.IFS(AA1073="","",COUNTIF('箇所別調書及び理由書（翌債）'!B:B,CSV貼り付け!AA1073)&gt;0,"〇",COUNTIF('箇所別調書及び理由書（翌債）'!B:B,CSV貼り付け!AA1073)=0,"×")</f>
        <v/>
      </c>
      <c r="AU1073" s="73" t="str">
        <f>IF(AA1073="","",IFERROR(IF(AC1073-VLOOKUP($AA1073,'箇所別調書及び理由書（翌債）'!$B$24:$E$1024,3,0)=0,"〇","×"),"×"))</f>
        <v/>
      </c>
      <c r="AV1073" s="73" t="str">
        <f>IF(AA1073="","",IFERROR(IF(AE1073-VLOOKUP($AA1073,'箇所別調書及び理由書（翌債）'!$B$24:$E$1024,4,0)=0,"〇","×"),"×"))</f>
        <v/>
      </c>
    </row>
  </sheetData>
  <sheetProtection formatCells="0" formatColumns="0" formatRows="0" insertColumns="0" insertRows="0" insertHyperlinks="0" deleteColumns="0" deleteRows="0" sort="0" autoFilter="0" pivotTables="0"/>
  <phoneticPr fontId="2"/>
  <conditionalFormatting sqref="AU2:AV2 AT3:AV1073">
    <cfRule type="expression" dxfId="18" priority="2">
      <formula>AT2="×"</formula>
    </cfRule>
  </conditionalFormatting>
  <pageMargins left="0.7" right="0.7" top="0.75" bottom="0.75" header="0.3" footer="0.3"/>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964D-1119-430E-94E1-30477C804B3D}">
  <dimension ref="A2:K34"/>
  <sheetViews>
    <sheetView zoomScaleNormal="100" workbookViewId="0"/>
  </sheetViews>
  <sheetFormatPr defaultRowHeight="13.5"/>
  <cols>
    <col min="1" max="1" width="76.125" bestFit="1" customWidth="1"/>
    <col min="3" max="8" width="7.25" customWidth="1"/>
    <col min="9" max="9" width="11.625" customWidth="1"/>
    <col min="11" max="11" width="61.5" customWidth="1"/>
  </cols>
  <sheetData>
    <row r="2" spans="1:11">
      <c r="A2" t="s">
        <v>7</v>
      </c>
      <c r="C2" t="s">
        <v>52</v>
      </c>
      <c r="D2" t="s">
        <v>53</v>
      </c>
      <c r="E2" t="s">
        <v>54</v>
      </c>
      <c r="F2" t="s">
        <v>55</v>
      </c>
      <c r="G2" t="s">
        <v>56</v>
      </c>
      <c r="H2" t="s">
        <v>57</v>
      </c>
      <c r="I2" t="s">
        <v>58</v>
      </c>
      <c r="K2" t="s">
        <v>49</v>
      </c>
    </row>
    <row r="3" spans="1:11" ht="40.5">
      <c r="A3" s="13" t="s">
        <v>6</v>
      </c>
      <c r="B3" s="13"/>
      <c r="C3" s="13" t="s">
        <v>38</v>
      </c>
      <c r="D3" s="13" t="s">
        <v>38</v>
      </c>
      <c r="E3" s="13" t="s">
        <v>38</v>
      </c>
      <c r="F3" s="13" t="s">
        <v>38</v>
      </c>
      <c r="G3" s="13" t="s">
        <v>38</v>
      </c>
      <c r="H3" s="13" t="s">
        <v>38</v>
      </c>
      <c r="I3" s="13" t="s">
        <v>38</v>
      </c>
      <c r="J3" s="13"/>
      <c r="K3" s="14" t="s">
        <v>211</v>
      </c>
    </row>
    <row r="4" spans="1:11">
      <c r="A4" s="13" t="s">
        <v>8</v>
      </c>
      <c r="B4" s="13"/>
      <c r="C4" s="13" t="s">
        <v>39</v>
      </c>
      <c r="D4" s="13" t="s">
        <v>39</v>
      </c>
      <c r="E4" s="13" t="s">
        <v>39</v>
      </c>
      <c r="F4" s="13" t="s">
        <v>39</v>
      </c>
      <c r="G4" s="13" t="s">
        <v>39</v>
      </c>
      <c r="H4" s="13" t="s">
        <v>39</v>
      </c>
      <c r="I4" s="13" t="s">
        <v>39</v>
      </c>
      <c r="J4" s="13"/>
      <c r="K4" s="13"/>
    </row>
    <row r="5" spans="1:11">
      <c r="A5" s="13" t="s">
        <v>9</v>
      </c>
      <c r="B5" s="13"/>
      <c r="C5" s="13" t="s">
        <v>40</v>
      </c>
      <c r="D5" s="13" t="s">
        <v>40</v>
      </c>
      <c r="E5" s="13" t="s">
        <v>40</v>
      </c>
      <c r="F5" s="13" t="s">
        <v>40</v>
      </c>
      <c r="G5" s="13" t="s">
        <v>40</v>
      </c>
      <c r="H5" s="13" t="s">
        <v>40</v>
      </c>
      <c r="I5" s="13" t="s">
        <v>40</v>
      </c>
      <c r="J5" s="13"/>
      <c r="K5" s="13"/>
    </row>
    <row r="6" spans="1:11">
      <c r="A6" s="13" t="s">
        <v>10</v>
      </c>
      <c r="B6" s="13"/>
      <c r="C6" s="13" t="s">
        <v>41</v>
      </c>
      <c r="D6" s="13"/>
      <c r="E6" s="13" t="s">
        <v>41</v>
      </c>
      <c r="F6" s="13"/>
      <c r="G6" s="13"/>
      <c r="H6" s="13" t="s">
        <v>41</v>
      </c>
      <c r="I6" s="13"/>
      <c r="J6" s="13"/>
      <c r="K6" s="13"/>
    </row>
    <row r="7" spans="1:11">
      <c r="A7" s="13" t="s">
        <v>12</v>
      </c>
      <c r="B7" s="13"/>
      <c r="C7" s="13" t="s">
        <v>42</v>
      </c>
      <c r="D7" s="13"/>
      <c r="E7" s="13"/>
      <c r="F7" s="13"/>
      <c r="G7" s="13"/>
      <c r="H7" s="13" t="s">
        <v>42</v>
      </c>
      <c r="I7" s="13"/>
      <c r="J7" s="13"/>
      <c r="K7" s="13"/>
    </row>
    <row r="8" spans="1:11">
      <c r="A8" s="13" t="s">
        <v>11</v>
      </c>
      <c r="B8" s="13"/>
      <c r="C8" s="13" t="s">
        <v>43</v>
      </c>
      <c r="D8" s="13"/>
      <c r="E8" s="13"/>
      <c r="F8" s="13"/>
      <c r="G8" s="13"/>
      <c r="H8" s="13"/>
      <c r="I8" s="13"/>
      <c r="J8" s="13"/>
      <c r="K8" s="13"/>
    </row>
    <row r="9" spans="1:11">
      <c r="A9" s="13" t="s">
        <v>37</v>
      </c>
      <c r="B9" s="13"/>
      <c r="C9" s="13" t="s">
        <v>44</v>
      </c>
      <c r="D9" s="13"/>
      <c r="E9" s="13"/>
      <c r="F9" s="13"/>
      <c r="G9" s="13"/>
      <c r="H9" s="13"/>
      <c r="I9" s="13"/>
      <c r="J9" s="13"/>
      <c r="K9" s="13"/>
    </row>
    <row r="10" spans="1:11">
      <c r="A10" s="13" t="s">
        <v>13</v>
      </c>
      <c r="B10" s="13"/>
      <c r="C10" s="13"/>
      <c r="D10" s="13"/>
      <c r="E10" s="13"/>
      <c r="F10" s="13"/>
      <c r="G10" s="13"/>
      <c r="H10" s="13"/>
      <c r="I10" s="13"/>
      <c r="J10" s="13"/>
      <c r="K10" s="13"/>
    </row>
    <row r="11" spans="1:11">
      <c r="A11" s="13" t="s">
        <v>36</v>
      </c>
      <c r="B11" s="13"/>
      <c r="C11" s="13"/>
      <c r="D11" s="13"/>
      <c r="E11" s="13"/>
      <c r="F11" s="13"/>
      <c r="G11" s="13"/>
      <c r="H11" s="13"/>
      <c r="I11" s="13"/>
      <c r="J11" s="13"/>
      <c r="K11" s="13"/>
    </row>
    <row r="12" spans="1:11">
      <c r="A12" s="13" t="s">
        <v>14</v>
      </c>
      <c r="B12" s="13"/>
      <c r="C12" s="13"/>
      <c r="D12" s="13"/>
      <c r="E12" s="13"/>
      <c r="F12" s="13"/>
      <c r="G12" s="13"/>
      <c r="H12" s="13"/>
      <c r="I12" s="13"/>
      <c r="J12" s="13"/>
      <c r="K12" s="13"/>
    </row>
    <row r="13" spans="1:11">
      <c r="A13" s="13" t="s">
        <v>15</v>
      </c>
      <c r="B13" s="13"/>
      <c r="C13" s="13"/>
      <c r="D13" s="13"/>
      <c r="E13" s="13"/>
      <c r="F13" s="13"/>
      <c r="G13" s="13"/>
      <c r="H13" s="13"/>
      <c r="I13" s="13"/>
      <c r="J13" s="13"/>
      <c r="K13" s="13"/>
    </row>
    <row r="14" spans="1:11">
      <c r="A14" s="13" t="s">
        <v>16</v>
      </c>
      <c r="B14" s="13"/>
      <c r="C14" s="13"/>
      <c r="D14" s="13"/>
      <c r="E14" s="13"/>
      <c r="F14" s="13"/>
      <c r="G14" s="13"/>
      <c r="H14" s="13"/>
      <c r="I14" s="13"/>
      <c r="J14" s="13"/>
      <c r="K14" s="13"/>
    </row>
    <row r="15" spans="1:11">
      <c r="A15" s="13" t="s">
        <v>17</v>
      </c>
      <c r="B15" s="13"/>
      <c r="C15" s="13"/>
      <c r="D15" s="13"/>
      <c r="E15" s="13"/>
      <c r="F15" s="13"/>
      <c r="G15" s="13"/>
      <c r="H15" s="13"/>
      <c r="I15" s="13"/>
      <c r="J15" s="13"/>
      <c r="K15" s="13"/>
    </row>
    <row r="16" spans="1:11">
      <c r="A16" s="13" t="s">
        <v>18</v>
      </c>
      <c r="B16" s="13"/>
      <c r="C16" s="13"/>
      <c r="D16" s="13"/>
      <c r="E16" s="13"/>
      <c r="F16" s="13"/>
      <c r="G16" s="13"/>
      <c r="H16" s="13"/>
      <c r="I16" s="13"/>
      <c r="J16" s="13"/>
      <c r="K16" s="13"/>
    </row>
    <row r="17" spans="1:11">
      <c r="A17" s="13" t="s">
        <v>19</v>
      </c>
      <c r="B17" s="13"/>
      <c r="C17" s="13"/>
      <c r="D17" s="13"/>
      <c r="E17" s="13"/>
      <c r="F17" s="13"/>
      <c r="G17" s="13"/>
      <c r="H17" s="13"/>
      <c r="I17" s="13"/>
      <c r="J17" s="13"/>
      <c r="K17" s="13"/>
    </row>
    <row r="18" spans="1:11">
      <c r="A18" s="13" t="s">
        <v>20</v>
      </c>
      <c r="B18" s="13"/>
      <c r="C18" s="13"/>
      <c r="D18" s="13"/>
      <c r="E18" s="13"/>
      <c r="F18" s="13"/>
      <c r="G18" s="13"/>
      <c r="H18" s="13"/>
      <c r="I18" s="13"/>
      <c r="J18" s="13"/>
      <c r="K18" s="13"/>
    </row>
    <row r="19" spans="1:11">
      <c r="A19" s="13" t="s">
        <v>21</v>
      </c>
      <c r="B19" s="13"/>
      <c r="C19" s="13"/>
      <c r="D19" s="13"/>
      <c r="E19" s="13"/>
      <c r="F19" s="13"/>
      <c r="G19" s="13"/>
      <c r="H19" s="13"/>
      <c r="I19" s="13"/>
      <c r="J19" s="13"/>
      <c r="K19" s="13"/>
    </row>
    <row r="20" spans="1:11">
      <c r="A20" s="13" t="s">
        <v>22</v>
      </c>
      <c r="B20" s="13"/>
      <c r="C20" s="13"/>
      <c r="D20" s="13"/>
      <c r="E20" s="13"/>
      <c r="F20" s="13"/>
      <c r="G20" s="13"/>
      <c r="H20" s="13"/>
      <c r="I20" s="13"/>
      <c r="J20" s="13"/>
      <c r="K20" s="13"/>
    </row>
    <row r="21" spans="1:11">
      <c r="A21" s="13" t="s">
        <v>23</v>
      </c>
      <c r="B21" s="13"/>
      <c r="C21" s="13"/>
      <c r="D21" s="13"/>
      <c r="E21" s="13"/>
      <c r="F21" s="13"/>
      <c r="G21" s="13"/>
      <c r="H21" s="13"/>
      <c r="I21" s="13"/>
      <c r="J21" s="13"/>
      <c r="K21" s="13"/>
    </row>
    <row r="22" spans="1:11">
      <c r="A22" s="13" t="s">
        <v>24</v>
      </c>
      <c r="B22" s="13"/>
      <c r="C22" s="13"/>
      <c r="D22" s="13"/>
      <c r="E22" s="13"/>
      <c r="F22" s="13"/>
      <c r="G22" s="13"/>
      <c r="H22" s="13"/>
      <c r="I22" s="13"/>
      <c r="J22" s="13"/>
      <c r="K22" s="13"/>
    </row>
    <row r="23" spans="1:11">
      <c r="A23" s="13" t="s">
        <v>25</v>
      </c>
      <c r="B23" s="13"/>
      <c r="C23" s="13"/>
      <c r="D23" s="13"/>
      <c r="E23" s="13"/>
      <c r="F23" s="13"/>
      <c r="G23" s="13"/>
      <c r="H23" s="13"/>
      <c r="I23" s="13"/>
      <c r="J23" s="13"/>
      <c r="K23" s="13"/>
    </row>
    <row r="24" spans="1:11">
      <c r="A24" s="13" t="s">
        <v>26</v>
      </c>
      <c r="B24" s="13"/>
      <c r="C24" s="13"/>
      <c r="D24" s="13"/>
      <c r="E24" s="13"/>
      <c r="F24" s="13"/>
      <c r="G24" s="13"/>
      <c r="H24" s="13"/>
      <c r="I24" s="13"/>
      <c r="J24" s="13"/>
      <c r="K24" s="13"/>
    </row>
    <row r="25" spans="1:11">
      <c r="A25" s="13" t="s">
        <v>27</v>
      </c>
      <c r="B25" s="13"/>
      <c r="C25" s="13"/>
      <c r="D25" s="13"/>
      <c r="E25" s="13"/>
      <c r="F25" s="13"/>
      <c r="G25" s="13"/>
      <c r="H25" s="13"/>
      <c r="I25" s="13"/>
      <c r="J25" s="13"/>
      <c r="K25" s="13"/>
    </row>
    <row r="26" spans="1:11">
      <c r="A26" s="13" t="s">
        <v>28</v>
      </c>
      <c r="B26" s="13"/>
      <c r="C26" s="13"/>
      <c r="D26" s="13"/>
      <c r="E26" s="13"/>
      <c r="F26" s="13"/>
      <c r="G26" s="13"/>
      <c r="H26" s="13"/>
      <c r="I26" s="13"/>
      <c r="J26" s="13"/>
      <c r="K26" s="13"/>
    </row>
    <row r="27" spans="1:11">
      <c r="A27" s="13" t="s">
        <v>29</v>
      </c>
      <c r="B27" s="13"/>
      <c r="C27" s="13"/>
      <c r="D27" s="13"/>
      <c r="E27" s="13"/>
      <c r="F27" s="13"/>
      <c r="G27" s="13"/>
      <c r="H27" s="13"/>
      <c r="I27" s="13"/>
      <c r="J27" s="13"/>
      <c r="K27" s="13"/>
    </row>
    <row r="28" spans="1:11">
      <c r="A28" s="13" t="s">
        <v>30</v>
      </c>
      <c r="B28" s="13"/>
      <c r="C28" s="13"/>
      <c r="D28" s="13"/>
      <c r="E28" s="13"/>
      <c r="F28" s="13"/>
      <c r="G28" s="13"/>
      <c r="H28" s="13"/>
      <c r="I28" s="13"/>
      <c r="J28" s="13"/>
      <c r="K28" s="13"/>
    </row>
    <row r="29" spans="1:11">
      <c r="A29" s="13" t="s">
        <v>31</v>
      </c>
      <c r="B29" s="13"/>
      <c r="C29" s="13"/>
      <c r="D29" s="13"/>
      <c r="E29" s="13"/>
      <c r="F29" s="13"/>
      <c r="G29" s="13"/>
      <c r="H29" s="13"/>
      <c r="I29" s="13"/>
      <c r="J29" s="13"/>
      <c r="K29" s="13"/>
    </row>
    <row r="30" spans="1:11">
      <c r="A30" s="13" t="s">
        <v>32</v>
      </c>
      <c r="B30" s="13"/>
      <c r="C30" s="13"/>
      <c r="D30" s="13"/>
      <c r="E30" s="13"/>
      <c r="F30" s="13"/>
      <c r="G30" s="13"/>
      <c r="H30" s="13"/>
      <c r="I30" s="13"/>
      <c r="J30" s="13"/>
      <c r="K30" s="13"/>
    </row>
    <row r="31" spans="1:11">
      <c r="A31" s="13" t="s">
        <v>33</v>
      </c>
      <c r="B31" s="13"/>
      <c r="C31" s="13"/>
      <c r="D31" s="13"/>
      <c r="E31" s="13"/>
      <c r="F31" s="13"/>
      <c r="G31" s="13"/>
      <c r="H31" s="13"/>
      <c r="I31" s="13"/>
      <c r="J31" s="13"/>
      <c r="K31" s="13"/>
    </row>
    <row r="32" spans="1:11">
      <c r="A32" s="13" t="s">
        <v>34</v>
      </c>
      <c r="B32" s="13"/>
      <c r="C32" s="13"/>
      <c r="D32" s="13"/>
      <c r="E32" s="13"/>
      <c r="F32" s="13"/>
      <c r="G32" s="13"/>
      <c r="H32" s="13"/>
      <c r="I32" s="13"/>
      <c r="J32" s="13"/>
      <c r="K32" s="13"/>
    </row>
    <row r="33" spans="1:11">
      <c r="A33" s="13" t="s">
        <v>35</v>
      </c>
      <c r="B33" s="13"/>
      <c r="C33" s="13"/>
      <c r="D33" s="13"/>
      <c r="E33" s="13"/>
      <c r="F33" s="13"/>
      <c r="G33" s="13"/>
      <c r="H33" s="13"/>
      <c r="I33" s="13"/>
      <c r="J33" s="13"/>
      <c r="K33" s="13"/>
    </row>
    <row r="34" spans="1:11">
      <c r="A34" s="13" t="s">
        <v>210</v>
      </c>
    </row>
  </sheetData>
  <phoneticPr fontId="2"/>
  <pageMargins left="0.70866141732283472" right="0.70866141732283472" top="0.74803149606299213" bottom="0.74803149606299213" header="0.31496062992125984" footer="0.31496062992125984"/>
  <pageSetup paperSize="9" scale="63" orientation="landscape" r:id="rId1"/>
  <tableParts count="9">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25</vt:i4>
      </vt:variant>
    </vt:vector>
  </HeadingPairs>
  <TitlesOfParts>
    <vt:vector size="30" baseType="lpstr">
      <vt:lpstr>箇所別調書及び理由書（翌債）</vt:lpstr>
      <vt:lpstr>作成要領・留意事項</vt:lpstr>
      <vt:lpstr>記載例</vt:lpstr>
      <vt:lpstr>CSV貼り付け</vt:lpstr>
      <vt:lpstr>リスト</vt:lpstr>
      <vt:lpstr>CSV貼り付け!Print_Area</vt:lpstr>
      <vt:lpstr>'箇所別調書及び理由書（翌債）'!Print_Area</vt:lpstr>
      <vt:lpstr>記載例!Print_Area</vt:lpstr>
      <vt:lpstr>作成要領・留意事項!Print_Area</vt:lpstr>
      <vt:lpstr>'箇所別調書及び理由書（翌債）'!Print_Titles</vt:lpstr>
      <vt:lpstr>作成要領・留意事項!気象の関係</vt:lpstr>
      <vt:lpstr>気象の関係</vt:lpstr>
      <vt:lpstr>'箇所別調書及び理由書（翌債）'!繰越事由</vt:lpstr>
      <vt:lpstr>作成要領・留意事項!繰越事由</vt:lpstr>
      <vt:lpstr>繰越事由</vt:lpstr>
      <vt:lpstr>作成要領・留意事項!計画に関する諸条件</vt:lpstr>
      <vt:lpstr>計画に関する諸条件</vt:lpstr>
      <vt:lpstr>作成要領・留意事項!試験研究に際しての事前の調査又は研究方式の決定の困難</vt:lpstr>
      <vt:lpstr>試験研究に際しての事前の調査又は研究方式の決定の困難</vt:lpstr>
      <vt:lpstr>作成要領・留意事項!資材の入手難</vt:lpstr>
      <vt:lpstr>資材の入手難</vt:lpstr>
      <vt:lpstr>作成要領・留意事項!設計に関する諸条件</vt:lpstr>
      <vt:lpstr>設計に関する諸条件</vt:lpstr>
      <vt:lpstr>'箇所別調書及び理由書（翌債）'!備考</vt:lpstr>
      <vt:lpstr>作成要領・留意事項!備考</vt:lpstr>
      <vt:lpstr>備考</vt:lpstr>
      <vt:lpstr>作成要領・留意事項!補償処理の困難</vt:lpstr>
      <vt:lpstr>補償処理の困難</vt:lpstr>
      <vt:lpstr>作成要領・留意事項!用地の関係</vt:lpstr>
      <vt:lpstr>用地の関係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2024-09-18T08:19:34Z</dcterms:created>
  <dcterms:modified xsi:type="dcterms:W3CDTF">2024-09-18T08:20:13Z</dcterms:modified>
</cp:coreProperties>
</file>