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24226"/>
  <xr:revisionPtr revIDLastSave="0" documentId="13_ncr:1_{953C8086-BE54-4B49-BBC8-BD8874AAF19B}" xr6:coauthVersionLast="36" xr6:coauthVersionMax="36" xr10:uidLastSave="{00000000-0000-0000-0000-000000000000}"/>
  <bookViews>
    <workbookView xWindow="420" yWindow="-270" windowWidth="14010" windowHeight="11880" tabRatio="856" xr2:uid="{00000000-000D-0000-FFFF-FFFF00000000}"/>
  </bookViews>
  <sheets>
    <sheet name="目次" sheetId="80" r:id="rId1"/>
    <sheet name="様式3" sheetId="158" r:id="rId2"/>
    <sheet name="様式3（例）" sheetId="215" r:id="rId3"/>
    <sheet name="11" sheetId="124" r:id="rId4"/>
    <sheet name="11（例）" sheetId="199" r:id="rId5"/>
    <sheet name="12" sheetId="86" r:id="rId6"/>
    <sheet name="12（例）" sheetId="200" r:id="rId7"/>
    <sheet name="16甲（固定）" sheetId="10" r:id="rId8"/>
    <sheet name="16甲（例）" sheetId="201" r:id="rId9"/>
    <sheet name="16乙（利率見直し）" sheetId="88" r:id="rId10"/>
    <sheet name="16乙（例）" sheetId="202" r:id="rId11"/>
    <sheet name="16ただし書 記載例" sheetId="203" r:id="rId12"/>
    <sheet name="様式2" sheetId="196" r:id="rId13"/>
    <sheet name="様式2（例）" sheetId="210" r:id="rId14"/>
    <sheet name="【参考】平準化債算出シート" sheetId="113" r:id="rId15"/>
    <sheet name="【参考】平準化債算出シート（例）" sheetId="114" r:id="rId16"/>
    <sheet name="10の2" sheetId="101" r:id="rId17"/>
    <sheet name="10の2付表（選択シート）" sheetId="205" r:id="rId18"/>
    <sheet name="10の2付表（提出シート）" sheetId="208" r:id="rId19"/>
    <sheet name="15" sheetId="104" r:id="rId20"/>
    <sheet name="15（例）" sheetId="209" r:id="rId21"/>
    <sheet name="様式5" sheetId="214" r:id="rId22"/>
    <sheet name="様式5（例）" sheetId="216" r:id="rId23"/>
    <sheet name="36の2" sheetId="164" r:id="rId24"/>
    <sheet name="36の2（例）" sheetId="207" r:id="rId25"/>
    <sheet name="別紙１" sheetId="109" r:id="rId26"/>
    <sheet name="申請書" sheetId="192" r:id="rId27"/>
    <sheet name="別紙（市町村用）" sheetId="193" r:id="rId28"/>
    <sheet name="別紙（一部事務組合用）" sheetId="194" r:id="rId29"/>
  </sheets>
  <definedNames>
    <definedName name="①" localSheetId="17">#REF!</definedName>
    <definedName name="①" localSheetId="24">#REF!</definedName>
    <definedName name="①" localSheetId="13">#REF!</definedName>
    <definedName name="①" localSheetId="2">#REF!</definedName>
    <definedName name="①" localSheetId="22">#REF!</definedName>
    <definedName name="①">#REF!</definedName>
    <definedName name="_xlnm.Print_Area" localSheetId="14">【参考】平準化債算出シート!$A$1:$L$33</definedName>
    <definedName name="_xlnm.Print_Area" localSheetId="15">'【参考】平準化債算出シート（例）'!$A$1:$L$33</definedName>
    <definedName name="_xlnm.Print_Area" localSheetId="16">'10の2'!$A$1:$Y$26</definedName>
    <definedName name="_xlnm.Print_Area" localSheetId="17">'10の2付表（選択シート）'!$A$1:$G$56</definedName>
    <definedName name="_xlnm.Print_Area" localSheetId="18">'10の2付表（提出シート）'!$A$1:$J$55</definedName>
    <definedName name="_xlnm.Print_Area" localSheetId="3">'11'!$A$1:$T$34</definedName>
    <definedName name="_xlnm.Print_Area" localSheetId="4">'11（例）'!$A$1:$T$40</definedName>
    <definedName name="_xlnm.Print_Area" localSheetId="5">'12'!$A$1:$N$39</definedName>
    <definedName name="_xlnm.Print_Area" localSheetId="6">'12（例）'!$A$1:$S$41</definedName>
    <definedName name="_xlnm.Print_Area" localSheetId="20">'15（例）'!$A$1:$O$36</definedName>
    <definedName name="_xlnm.Print_Area" localSheetId="11">'16ただし書 記載例'!$A$1:$J$39</definedName>
    <definedName name="_xlnm.Print_Area" localSheetId="9">'16乙（利率見直し）'!$A$1:$N$44</definedName>
    <definedName name="_xlnm.Print_Area" localSheetId="10">'16乙（例）'!$A$1:$AK$48</definedName>
    <definedName name="_xlnm.Print_Area" localSheetId="7">'16甲（固定）'!$A$1:$N$43</definedName>
    <definedName name="_xlnm.Print_Area" localSheetId="8">'16甲（例）'!$A$1:$X$41</definedName>
    <definedName name="_xlnm.Print_Area" localSheetId="23">'36の2'!$A$1:$AI$84</definedName>
    <definedName name="_xlnm.Print_Area" localSheetId="24">'36の2（例）'!$A$1:$AH$83</definedName>
    <definedName name="_xlnm.Print_Area" localSheetId="26">申請書!$A$1:$I$32</definedName>
    <definedName name="_xlnm.Print_Area" localSheetId="28">'別紙（一部事務組合用）'!$A$1:$I$38</definedName>
    <definedName name="_xlnm.Print_Area" localSheetId="27">'別紙（市町村用）'!$A$1:$I$36</definedName>
    <definedName name="_xlnm.Print_Area" localSheetId="25">別紙１!$A$1:$AC$25</definedName>
    <definedName name="_xlnm.Print_Area" localSheetId="0">目次!$A$1:$F$32</definedName>
    <definedName name="_xlnm.Print_Area" localSheetId="12">様式2!$A$1:$AB$64</definedName>
    <definedName name="_xlnm.Print_Area" localSheetId="13">'様式2（例）'!$A$1:$AC$64</definedName>
    <definedName name="_xlnm.Print_Area" localSheetId="1">様式3!$A$1:$P$58</definedName>
    <definedName name="_xlnm.Print_Area" localSheetId="2">'様式3（例）'!$A$1:$Q$57</definedName>
    <definedName name="_xlnm.Print_Area" localSheetId="21">様式5!$A$1:$I$39</definedName>
    <definedName name="_xlnm.Print_Area" localSheetId="22">'様式5（例）'!$A$1:$I$39</definedName>
    <definedName name="ｓ" localSheetId="4">#REF!</definedName>
    <definedName name="ｓ" localSheetId="6">#REF!</definedName>
    <definedName name="ｓ" localSheetId="11">#REF!</definedName>
    <definedName name="ｓ" localSheetId="10">#REF!</definedName>
    <definedName name="ｓ" localSheetId="8">#REF!</definedName>
    <definedName name="ｓ" localSheetId="13">#REF!</definedName>
    <definedName name="ｓ" localSheetId="2">#REF!</definedName>
    <definedName name="ｓ" localSheetId="22">#REF!</definedName>
    <definedName name="ｓ">#REF!</definedName>
    <definedName name="あ" localSheetId="20">#REF!</definedName>
    <definedName name="あ" localSheetId="10">#REF!</definedName>
    <definedName name="あ" localSheetId="8">#REF!</definedName>
    <definedName name="あ" localSheetId="26">#REF!</definedName>
    <definedName name="あ" localSheetId="28">#REF!</definedName>
    <definedName name="あ" localSheetId="27">#REF!</definedName>
    <definedName name="あ" localSheetId="13">#REF!</definedName>
    <definedName name="あ" localSheetId="2">#REF!</definedName>
    <definedName name="あ" localSheetId="22">#REF!</definedName>
    <definedName name="あ">#REF!</definedName>
    <definedName name="あい" localSheetId="20">#REF!</definedName>
    <definedName name="あい" localSheetId="10">#REF!</definedName>
    <definedName name="あい" localSheetId="8">#REF!</definedName>
    <definedName name="あい" localSheetId="26">#REF!</definedName>
    <definedName name="あい" localSheetId="28">#REF!</definedName>
    <definedName name="あい" localSheetId="27">#REF!</definedName>
    <definedName name="あい" localSheetId="13">#REF!</definedName>
    <definedName name="あい" localSheetId="2">#REF!</definedName>
    <definedName name="あい" localSheetId="22">#REF!</definedName>
    <definedName name="あい">#REF!</definedName>
    <definedName name="あいう" localSheetId="20">#REF!</definedName>
    <definedName name="あいう" localSheetId="10">#REF!</definedName>
    <definedName name="あいう" localSheetId="8">#REF!</definedName>
    <definedName name="あいう" localSheetId="26">#REF!</definedName>
    <definedName name="あいう" localSheetId="28">#REF!</definedName>
    <definedName name="あいう" localSheetId="27">#REF!</definedName>
    <definedName name="あいう" localSheetId="13">#REF!</definedName>
    <definedName name="あいう" localSheetId="2">#REF!</definedName>
    <definedName name="あいう" localSheetId="22">#REF!</definedName>
    <definedName name="あいう">#REF!</definedName>
    <definedName name="平準化債算出シート" localSheetId="20">#REF!</definedName>
    <definedName name="平準化債算出シート" localSheetId="10">#REF!</definedName>
    <definedName name="平準化債算出シート" localSheetId="8">#REF!</definedName>
    <definedName name="平準化債算出シート" localSheetId="26">#REF!</definedName>
    <definedName name="平準化債算出シート" localSheetId="28">#REF!</definedName>
    <definedName name="平準化債算出シート" localSheetId="27">#REF!</definedName>
    <definedName name="平準化債算出シート" localSheetId="13">#REF!</definedName>
    <definedName name="平準化債算出シート" localSheetId="2">#REF!</definedName>
    <definedName name="平準化債算出シート" localSheetId="22">#REF!</definedName>
    <definedName name="平準化債算出シート">#REF!</definedName>
    <definedName name="預金" localSheetId="20">#REF!</definedName>
    <definedName name="預金" localSheetId="10">#REF!</definedName>
    <definedName name="預金" localSheetId="8">#REF!</definedName>
    <definedName name="預金" localSheetId="26">#REF!</definedName>
    <definedName name="預金" localSheetId="28">#REF!</definedName>
    <definedName name="預金" localSheetId="27">#REF!</definedName>
    <definedName name="預金" localSheetId="12">#REF!</definedName>
    <definedName name="預金" localSheetId="13">#REF!</definedName>
    <definedName name="預金" localSheetId="2">#REF!</definedName>
    <definedName name="預金" localSheetId="22">#REF!</definedName>
    <definedName name="預金">#REF!</definedName>
    <definedName name="預金前" localSheetId="20">#REF!</definedName>
    <definedName name="預金前" localSheetId="10">#REF!</definedName>
    <definedName name="預金前" localSheetId="8">#REF!</definedName>
    <definedName name="預金前" localSheetId="26">#REF!</definedName>
    <definedName name="預金前" localSheetId="28">#REF!</definedName>
    <definedName name="預金前" localSheetId="27">#REF!</definedName>
    <definedName name="預金前" localSheetId="13">#REF!</definedName>
    <definedName name="預金前" localSheetId="2">#REF!</definedName>
    <definedName name="預金前" localSheetId="22">#REF!</definedName>
    <definedName name="預金前">#REF!</definedName>
  </definedNames>
  <calcPr calcId="191029"/>
</workbook>
</file>

<file path=xl/calcChain.xml><?xml version="1.0" encoding="utf-8"?>
<calcChain xmlns="http://schemas.openxmlformats.org/spreadsheetml/2006/main">
  <c r="P40" i="215" l="1"/>
  <c r="P42" i="215"/>
  <c r="P43" i="215"/>
  <c r="P31" i="215"/>
  <c r="P28" i="215"/>
  <c r="P25" i="215"/>
  <c r="P22" i="215"/>
  <c r="V24" i="124" l="1"/>
  <c r="F23" i="205" l="1"/>
  <c r="F24" i="205"/>
  <c r="F25" i="205"/>
  <c r="F26" i="205"/>
  <c r="E23" i="205"/>
  <c r="E24" i="205"/>
  <c r="E25" i="205"/>
  <c r="E26" i="205"/>
  <c r="F22" i="205" l="1"/>
  <c r="E22" i="205"/>
  <c r="C26" i="208"/>
  <c r="C27" i="208"/>
  <c r="C28" i="208"/>
  <c r="C29" i="208"/>
  <c r="C25" i="208"/>
  <c r="D25" i="208" l="1"/>
  <c r="E25" i="208"/>
  <c r="F25" i="208"/>
  <c r="G25" i="208"/>
  <c r="H25" i="208"/>
  <c r="I25" i="208"/>
  <c r="D26" i="208"/>
  <c r="E26" i="208"/>
  <c r="F26" i="208"/>
  <c r="G26" i="208"/>
  <c r="H26" i="208"/>
  <c r="I26" i="208"/>
  <c r="D27" i="208"/>
  <c r="E27" i="208"/>
  <c r="F27" i="208"/>
  <c r="G27" i="208"/>
  <c r="H27" i="208"/>
  <c r="I27" i="208"/>
  <c r="D28" i="208"/>
  <c r="E28" i="208"/>
  <c r="F28" i="208"/>
  <c r="G28" i="208"/>
  <c r="H28" i="208"/>
  <c r="I28" i="208"/>
  <c r="D29" i="208"/>
  <c r="E29" i="208"/>
  <c r="F29" i="208"/>
  <c r="G29" i="208"/>
  <c r="H29" i="208"/>
  <c r="I29" i="208"/>
  <c r="F43" i="208"/>
  <c r="E43" i="208"/>
  <c r="I44" i="208"/>
  <c r="H44" i="208"/>
  <c r="G44" i="208"/>
  <c r="F44" i="208"/>
  <c r="E44" i="208"/>
  <c r="E37" i="208"/>
  <c r="F37" i="208"/>
  <c r="G37" i="208"/>
  <c r="H37" i="208"/>
  <c r="I37" i="208"/>
  <c r="E38" i="208"/>
  <c r="F38" i="208"/>
  <c r="G38" i="208"/>
  <c r="H38" i="208"/>
  <c r="I38" i="208"/>
  <c r="E39" i="208"/>
  <c r="F39" i="208"/>
  <c r="G39" i="208"/>
  <c r="H39" i="208"/>
  <c r="I39" i="208"/>
  <c r="E40" i="208"/>
  <c r="F40" i="208"/>
  <c r="G40" i="208"/>
  <c r="H40" i="208"/>
  <c r="I40" i="208"/>
  <c r="E41" i="208"/>
  <c r="F41" i="208"/>
  <c r="G41" i="208"/>
  <c r="H41" i="208"/>
  <c r="I41" i="208"/>
  <c r="E42" i="208"/>
  <c r="F42" i="208"/>
  <c r="G42" i="208"/>
  <c r="H42" i="208"/>
  <c r="I42" i="208"/>
  <c r="I36" i="208"/>
  <c r="H36" i="208"/>
  <c r="G36" i="208"/>
  <c r="F36" i="208"/>
  <c r="E36" i="208"/>
  <c r="E31" i="208"/>
  <c r="F31" i="208"/>
  <c r="G31" i="208"/>
  <c r="H31" i="208"/>
  <c r="I31" i="208"/>
  <c r="E32" i="208"/>
  <c r="F32" i="208"/>
  <c r="G32" i="208"/>
  <c r="H32" i="208"/>
  <c r="I32" i="208"/>
  <c r="E33" i="208"/>
  <c r="F33" i="208"/>
  <c r="G33" i="208"/>
  <c r="H33" i="208"/>
  <c r="I33" i="208"/>
  <c r="E34" i="208"/>
  <c r="F34" i="208"/>
  <c r="G34" i="208"/>
  <c r="H34" i="208"/>
  <c r="I34" i="208"/>
  <c r="I30" i="208"/>
  <c r="H30" i="208"/>
  <c r="G30" i="208"/>
  <c r="F30" i="208"/>
  <c r="E30" i="208"/>
  <c r="I17" i="208"/>
  <c r="I18" i="208"/>
  <c r="I19" i="208"/>
  <c r="I20" i="208"/>
  <c r="I21" i="208"/>
  <c r="I22" i="208"/>
  <c r="I23" i="208"/>
  <c r="H17" i="208"/>
  <c r="H18" i="208"/>
  <c r="H19" i="208"/>
  <c r="H20" i="208"/>
  <c r="H21" i="208"/>
  <c r="H22" i="208"/>
  <c r="H23" i="208"/>
  <c r="G17" i="208"/>
  <c r="G18" i="208"/>
  <c r="G19" i="208"/>
  <c r="G20" i="208"/>
  <c r="G21" i="208"/>
  <c r="G22" i="208"/>
  <c r="G23" i="208"/>
  <c r="F17" i="208"/>
  <c r="F18" i="208"/>
  <c r="F19" i="208"/>
  <c r="F20" i="208"/>
  <c r="F21" i="208"/>
  <c r="F22" i="208"/>
  <c r="F23" i="208"/>
  <c r="E17" i="208"/>
  <c r="E18" i="208"/>
  <c r="E19" i="208"/>
  <c r="E20" i="208"/>
  <c r="E21" i="208"/>
  <c r="E22" i="208"/>
  <c r="E23" i="208"/>
  <c r="I16" i="208"/>
  <c r="H16" i="208"/>
  <c r="G16" i="208"/>
  <c r="F16" i="208"/>
  <c r="E16" i="208"/>
  <c r="D44" i="208"/>
  <c r="D37" i="208"/>
  <c r="D38" i="208"/>
  <c r="D39" i="208"/>
  <c r="D40" i="208"/>
  <c r="D41" i="208"/>
  <c r="D42" i="208"/>
  <c r="D36" i="208"/>
  <c r="D31" i="208"/>
  <c r="D32" i="208"/>
  <c r="D33" i="208"/>
  <c r="D34" i="208"/>
  <c r="D30" i="208"/>
  <c r="D17" i="208"/>
  <c r="D18" i="208"/>
  <c r="D19" i="208"/>
  <c r="D20" i="208"/>
  <c r="D21" i="208"/>
  <c r="D22" i="208"/>
  <c r="D23" i="208"/>
  <c r="D16" i="208"/>
  <c r="Q54" i="210" l="1"/>
  <c r="Y54" i="210" s="1"/>
  <c r="X50" i="210"/>
  <c r="S50" i="210"/>
  <c r="M49" i="210"/>
  <c r="M48" i="210"/>
  <c r="M47" i="210"/>
  <c r="X46" i="210"/>
  <c r="S46" i="210"/>
  <c r="M46" i="210"/>
  <c r="M44" i="210"/>
  <c r="M50" i="210" s="1"/>
  <c r="O43" i="210"/>
  <c r="X42" i="210"/>
  <c r="X51" i="210" s="1"/>
  <c r="S42" i="210"/>
  <c r="S51" i="210" s="1"/>
  <c r="M41" i="210"/>
  <c r="M40" i="210"/>
  <c r="M39" i="210"/>
  <c r="M38" i="210"/>
  <c r="M37" i="210"/>
  <c r="M36" i="210"/>
  <c r="M35" i="210"/>
  <c r="M34" i="210"/>
  <c r="X33" i="210"/>
  <c r="S33" i="210"/>
  <c r="M33" i="210"/>
  <c r="O31" i="210"/>
  <c r="M30" i="210"/>
  <c r="M42" i="210" s="1"/>
  <c r="M51" i="210" s="1"/>
  <c r="X28" i="210"/>
  <c r="S28" i="210"/>
  <c r="M28" i="210" l="1"/>
  <c r="N61" i="207" l="1"/>
  <c r="V24" i="199" l="1"/>
  <c r="P54" i="196" l="1"/>
  <c r="X54" i="196" s="1"/>
  <c r="W50" i="196"/>
  <c r="R50" i="196"/>
  <c r="L49" i="196"/>
  <c r="L48" i="196"/>
  <c r="L47" i="196"/>
  <c r="W46" i="196"/>
  <c r="R46" i="196"/>
  <c r="L46" i="196"/>
  <c r="L44" i="196"/>
  <c r="L50" i="196" s="1"/>
  <c r="N43" i="196"/>
  <c r="W42" i="196"/>
  <c r="W51" i="196" s="1"/>
  <c r="R42" i="196"/>
  <c r="R51" i="196" s="1"/>
  <c r="L41" i="196"/>
  <c r="L40" i="196"/>
  <c r="L39" i="196"/>
  <c r="L38" i="196"/>
  <c r="L37" i="196"/>
  <c r="L36" i="196"/>
  <c r="L35" i="196"/>
  <c r="L34" i="196"/>
  <c r="W33" i="196"/>
  <c r="L33" i="196" s="1"/>
  <c r="R33" i="196"/>
  <c r="N31" i="196"/>
  <c r="L30" i="196"/>
  <c r="L42" i="196" s="1"/>
  <c r="W28" i="196"/>
  <c r="R28" i="196"/>
  <c r="AD13" i="196"/>
  <c r="AD12" i="196"/>
  <c r="AD11" i="196"/>
  <c r="AD10" i="196"/>
  <c r="AD8" i="196"/>
  <c r="AD7" i="196"/>
  <c r="AD6" i="196"/>
  <c r="AD54" i="196"/>
  <c r="AD44" i="196"/>
  <c r="AD30" i="196"/>
  <c r="AD18" i="196"/>
  <c r="AD17" i="196"/>
  <c r="AD16" i="196"/>
  <c r="L51" i="196" l="1"/>
  <c r="L28" i="196"/>
  <c r="P63" i="164" l="1"/>
  <c r="P41" i="164"/>
  <c r="L31" i="114"/>
  <c r="I31" i="114"/>
  <c r="G31" i="114"/>
  <c r="E31" i="114"/>
  <c r="D31" i="114"/>
  <c r="H30" i="114"/>
  <c r="K30" i="114" s="1"/>
  <c r="H29" i="114"/>
  <c r="H31" i="114" s="1"/>
  <c r="L28" i="114"/>
  <c r="J28" i="114"/>
  <c r="J32" i="114" s="1"/>
  <c r="J33" i="114" s="1"/>
  <c r="I28" i="114"/>
  <c r="G28" i="114"/>
  <c r="F28" i="114"/>
  <c r="E28" i="114"/>
  <c r="D28" i="114"/>
  <c r="H27" i="114"/>
  <c r="K27" i="114" s="1"/>
  <c r="O27" i="114" s="1"/>
  <c r="H26" i="114"/>
  <c r="K26" i="114" s="1"/>
  <c r="H25" i="114"/>
  <c r="K25" i="114" s="1"/>
  <c r="H24" i="114"/>
  <c r="K24" i="114" s="1"/>
  <c r="H23" i="114"/>
  <c r="K23" i="114" s="1"/>
  <c r="H22" i="114"/>
  <c r="K22" i="114" s="1"/>
  <c r="H21" i="114"/>
  <c r="K21" i="114" s="1"/>
  <c r="H20" i="114"/>
  <c r="K20" i="114" s="1"/>
  <c r="K19" i="114"/>
  <c r="K28" i="114" s="1"/>
  <c r="H19" i="114"/>
  <c r="H28" i="114" s="1"/>
  <c r="L18" i="114"/>
  <c r="L32" i="114" s="1"/>
  <c r="L33" i="114" s="1"/>
  <c r="I18" i="114"/>
  <c r="I32" i="114" s="1"/>
  <c r="I33" i="114" s="1"/>
  <c r="G18" i="114"/>
  <c r="G32" i="114" s="1"/>
  <c r="G33" i="114" s="1"/>
  <c r="F18" i="114"/>
  <c r="F32" i="114" s="1"/>
  <c r="F33" i="114" s="1"/>
  <c r="E18" i="114"/>
  <c r="E32" i="114" s="1"/>
  <c r="E33" i="114" s="1"/>
  <c r="D18" i="114"/>
  <c r="D32" i="114" s="1"/>
  <c r="D33" i="114" s="1"/>
  <c r="K17" i="114"/>
  <c r="H17" i="114"/>
  <c r="K16" i="114"/>
  <c r="H16" i="114"/>
  <c r="K15" i="114"/>
  <c r="H15" i="114"/>
  <c r="K14" i="114"/>
  <c r="H14" i="114"/>
  <c r="K13" i="114"/>
  <c r="H13" i="114"/>
  <c r="K12" i="114"/>
  <c r="H12" i="114"/>
  <c r="K11" i="114"/>
  <c r="H11" i="114"/>
  <c r="K10" i="114"/>
  <c r="H10" i="114"/>
  <c r="K9" i="114"/>
  <c r="H9" i="114"/>
  <c r="K8" i="114"/>
  <c r="H8" i="114"/>
  <c r="H7" i="114"/>
  <c r="H18" i="114" s="1"/>
  <c r="H32" i="114" s="1"/>
  <c r="H33" i="114" s="1"/>
  <c r="L31" i="113"/>
  <c r="I31" i="113"/>
  <c r="H31" i="113"/>
  <c r="G31" i="113"/>
  <c r="E31" i="113"/>
  <c r="D31" i="113"/>
  <c r="K30" i="113"/>
  <c r="H30" i="113"/>
  <c r="K29" i="113"/>
  <c r="K31" i="113" s="1"/>
  <c r="H29" i="113"/>
  <c r="L28" i="113"/>
  <c r="L32" i="113" s="1"/>
  <c r="L33" i="113" s="1"/>
  <c r="J28" i="113"/>
  <c r="J32" i="113" s="1"/>
  <c r="J33" i="113" s="1"/>
  <c r="I28" i="113"/>
  <c r="G28" i="113"/>
  <c r="F28" i="113"/>
  <c r="E28" i="113"/>
  <c r="D28" i="113"/>
  <c r="K27" i="113"/>
  <c r="O27" i="113" s="1"/>
  <c r="H27" i="113"/>
  <c r="K26" i="113"/>
  <c r="H26" i="113"/>
  <c r="K25" i="113"/>
  <c r="H25" i="113"/>
  <c r="K24" i="113"/>
  <c r="H24" i="113"/>
  <c r="K23" i="113"/>
  <c r="H23" i="113"/>
  <c r="K22" i="113"/>
  <c r="H22" i="113"/>
  <c r="K21" i="113"/>
  <c r="H21" i="113"/>
  <c r="K20" i="113"/>
  <c r="H20" i="113"/>
  <c r="H19" i="113"/>
  <c r="H28" i="113" s="1"/>
  <c r="L18" i="113"/>
  <c r="I18" i="113"/>
  <c r="I32" i="113" s="1"/>
  <c r="I33" i="113" s="1"/>
  <c r="G18" i="113"/>
  <c r="G32" i="113" s="1"/>
  <c r="G33" i="113" s="1"/>
  <c r="F18" i="113"/>
  <c r="F32" i="113" s="1"/>
  <c r="F33" i="113" s="1"/>
  <c r="E18" i="113"/>
  <c r="E32" i="113" s="1"/>
  <c r="E33" i="113" s="1"/>
  <c r="D18" i="113"/>
  <c r="D32" i="113" s="1"/>
  <c r="D33" i="113" s="1"/>
  <c r="H17" i="113"/>
  <c r="K17" i="113" s="1"/>
  <c r="H16" i="113"/>
  <c r="K16" i="113" s="1"/>
  <c r="H15" i="113"/>
  <c r="K15" i="113" s="1"/>
  <c r="H14" i="113"/>
  <c r="K14" i="113" s="1"/>
  <c r="H13" i="113"/>
  <c r="K13" i="113" s="1"/>
  <c r="H12" i="113"/>
  <c r="K12" i="113" s="1"/>
  <c r="H11" i="113"/>
  <c r="K11" i="113" s="1"/>
  <c r="H10" i="113"/>
  <c r="K10" i="113" s="1"/>
  <c r="H9" i="113"/>
  <c r="K9" i="113" s="1"/>
  <c r="H8" i="113"/>
  <c r="H18" i="113" s="1"/>
  <c r="H32" i="113" s="1"/>
  <c r="H33" i="113" s="1"/>
  <c r="K7" i="113"/>
  <c r="H7" i="113"/>
  <c r="K18" i="113" l="1"/>
  <c r="O7" i="113"/>
  <c r="K8" i="113"/>
  <c r="K19" i="113"/>
  <c r="K7" i="114"/>
  <c r="O19" i="114"/>
  <c r="K29" i="114"/>
  <c r="K31" i="114" s="1"/>
  <c r="O19" i="113" l="1"/>
  <c r="K28" i="113"/>
  <c r="K32" i="113"/>
  <c r="K33" i="113" s="1"/>
  <c r="O7" i="114"/>
  <c r="K18" i="114"/>
  <c r="K32" i="114" s="1"/>
  <c r="K33" i="1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00000000-0006-0000-0100-000001000000}">
      <text>
        <r>
          <rPr>
            <sz val="9"/>
            <color indexed="81"/>
            <rFont val="ＭＳ Ｐゴシック"/>
            <family val="3"/>
            <charset val="128"/>
          </rPr>
          <t>起債同意等年度を記入</t>
        </r>
      </text>
    </comment>
    <comment ref="D18" authorId="0" shapeId="0" xr:uid="{00000000-0006-0000-0100-000002000000}">
      <text>
        <r>
          <rPr>
            <b/>
            <sz val="9"/>
            <color indexed="81"/>
            <rFont val="ＭＳ Ｐゴシック"/>
            <family val="3"/>
            <charset val="128"/>
          </rPr>
          <t>貸付予定額（変更）通知書に記載されているとおりの事業名</t>
        </r>
        <r>
          <rPr>
            <sz val="9"/>
            <color indexed="81"/>
            <rFont val="ＭＳ Ｐゴシック"/>
            <family val="3"/>
            <charset val="128"/>
          </rPr>
          <t>を記入
※部分払の場合は、何回目の借入れか判別できるよう①、②等の付番をすること</t>
        </r>
      </text>
    </comment>
    <comment ref="E18" authorId="0" shapeId="0" xr:uid="{00000000-0006-0000-0100-000003000000}">
      <text>
        <r>
          <rPr>
            <sz val="9"/>
            <color indexed="81"/>
            <rFont val="ＭＳ Ｐゴシック"/>
            <family val="3"/>
            <charset val="128"/>
          </rPr>
          <t>百万円単位</t>
        </r>
      </text>
    </comment>
    <comment ref="F18" authorId="0" shapeId="0" xr:uid="{00000000-0006-0000-0100-000004000000}">
      <text>
        <r>
          <rPr>
            <b/>
            <sz val="9"/>
            <color indexed="81"/>
            <rFont val="ＭＳ Ｐゴシック"/>
            <family val="3"/>
            <charset val="128"/>
          </rPr>
          <t>実際に借り入れる額</t>
        </r>
        <r>
          <rPr>
            <sz val="9"/>
            <color indexed="81"/>
            <rFont val="ＭＳ Ｐゴシック"/>
            <family val="3"/>
            <charset val="128"/>
          </rPr>
          <t>を記入（十万円単位）
・</t>
        </r>
        <r>
          <rPr>
            <b/>
            <sz val="9"/>
            <color indexed="81"/>
            <rFont val="ＭＳ Ｐゴシック"/>
            <family val="3"/>
            <charset val="128"/>
          </rPr>
          <t>起債前貸</t>
        </r>
        <r>
          <rPr>
            <sz val="9"/>
            <color indexed="81"/>
            <rFont val="ＭＳ Ｐゴシック"/>
            <family val="3"/>
            <charset val="128"/>
          </rPr>
          <t>と</t>
        </r>
        <r>
          <rPr>
            <b/>
            <sz val="9"/>
            <color indexed="81"/>
            <rFont val="ＭＳ Ｐゴシック"/>
            <family val="3"/>
            <charset val="128"/>
          </rPr>
          <t>部分払</t>
        </r>
        <r>
          <rPr>
            <sz val="9"/>
            <color indexed="81"/>
            <rFont val="ＭＳ Ｐゴシック"/>
            <family val="3"/>
            <charset val="128"/>
          </rPr>
          <t>の場合は、実際に借り入れる額のみを記入する。
・</t>
        </r>
        <r>
          <rPr>
            <b/>
            <sz val="9"/>
            <color indexed="81"/>
            <rFont val="ＭＳ Ｐゴシック"/>
            <family val="3"/>
            <charset val="128"/>
          </rPr>
          <t>借換</t>
        </r>
        <r>
          <rPr>
            <sz val="9"/>
            <color indexed="81"/>
            <rFont val="ＭＳ Ｐゴシック"/>
            <family val="3"/>
            <charset val="128"/>
          </rPr>
          <t>の場合は、既に借り入れた分と今回借り入れる分を合算した金額を記入する。
・</t>
        </r>
        <r>
          <rPr>
            <b/>
            <sz val="9"/>
            <color indexed="81"/>
            <rFont val="ＭＳ Ｐゴシック"/>
            <family val="3"/>
            <charset val="128"/>
          </rPr>
          <t>不用額</t>
        </r>
        <r>
          <rPr>
            <sz val="9"/>
            <color indexed="81"/>
            <rFont val="ＭＳ Ｐゴシック"/>
            <family val="3"/>
            <charset val="128"/>
          </rPr>
          <t>が出た場合、貸付予定額（変更)通知書に記載されている金額から</t>
        </r>
        <r>
          <rPr>
            <b/>
            <sz val="9"/>
            <color indexed="10"/>
            <rFont val="ＭＳ Ｐゴシック"/>
            <family val="3"/>
            <charset val="128"/>
          </rPr>
          <t>不用額を差し引いた実際に借入する金額</t>
        </r>
        <r>
          <rPr>
            <sz val="9"/>
            <color indexed="81"/>
            <rFont val="ＭＳ Ｐゴシック"/>
            <family val="3"/>
            <charset val="128"/>
          </rPr>
          <t>を記入する。</t>
        </r>
      </text>
    </comment>
    <comment ref="H18" authorId="0" shapeId="0" xr:uid="{00000000-0006-0000-0100-000005000000}">
      <text>
        <r>
          <rPr>
            <sz val="9"/>
            <color indexed="81"/>
            <rFont val="ＭＳ Ｐゴシック"/>
            <family val="3"/>
            <charset val="128"/>
          </rPr>
          <t>電子・書面を選択</t>
        </r>
      </text>
    </comment>
    <comment ref="I18" authorId="0" shapeId="0" xr:uid="{00000000-0006-0000-0100-000006000000}">
      <text>
        <r>
          <rPr>
            <sz val="9"/>
            <color indexed="81"/>
            <rFont val="ＭＳ Ｐゴシック"/>
            <family val="3"/>
            <charset val="128"/>
          </rPr>
          <t>電子・書面を選択</t>
        </r>
      </text>
    </comment>
    <comment ref="J18" authorId="0" shapeId="0" xr:uid="{00000000-0006-0000-0100-000007000000}">
      <text>
        <r>
          <rPr>
            <b/>
            <u/>
            <sz val="9"/>
            <color indexed="81"/>
            <rFont val="ＭＳ Ｐゴシック"/>
            <family val="3"/>
            <charset val="128"/>
          </rPr>
          <t>当局から送付している貸付先コード</t>
        </r>
        <r>
          <rPr>
            <sz val="9"/>
            <color indexed="81"/>
            <rFont val="ＭＳ Ｐゴシック"/>
            <family val="3"/>
            <charset val="128"/>
          </rPr>
          <t xml:space="preserve">（5～6桁の数列）を記入
※市町村コードと混同しないように留意すること。
</t>
        </r>
      </text>
    </comment>
    <comment ref="K18" authorId="0" shapeId="0" xr:uid="{00000000-0006-0000-0100-000008000000}">
      <text>
        <r>
          <rPr>
            <sz val="9"/>
            <color indexed="81"/>
            <rFont val="ＭＳ Ｐゴシック"/>
            <family val="3"/>
            <charset val="128"/>
          </rPr>
          <t>・</t>
        </r>
        <r>
          <rPr>
            <b/>
            <sz val="9"/>
            <color indexed="81"/>
            <rFont val="ＭＳ Ｐゴシック"/>
            <family val="3"/>
            <charset val="128"/>
          </rPr>
          <t>起債前貸</t>
        </r>
        <r>
          <rPr>
            <sz val="9"/>
            <color indexed="81"/>
            <rFont val="ＭＳ Ｐゴシック"/>
            <family val="3"/>
            <charset val="128"/>
          </rPr>
          <t>と</t>
        </r>
        <r>
          <rPr>
            <b/>
            <sz val="9"/>
            <color indexed="81"/>
            <rFont val="ＭＳ Ｐゴシック"/>
            <family val="3"/>
            <charset val="128"/>
          </rPr>
          <t>部分払</t>
        </r>
        <r>
          <rPr>
            <sz val="9"/>
            <color indexed="81"/>
            <rFont val="ＭＳ Ｐゴシック"/>
            <family val="3"/>
            <charset val="128"/>
          </rPr>
          <t>の場合は「起前/部分払」
・</t>
        </r>
        <r>
          <rPr>
            <b/>
            <sz val="9"/>
            <color indexed="81"/>
            <rFont val="ＭＳ Ｐゴシック"/>
            <family val="3"/>
            <charset val="128"/>
          </rPr>
          <t>借換</t>
        </r>
        <r>
          <rPr>
            <sz val="9"/>
            <color indexed="81"/>
            <rFont val="ＭＳ Ｐゴシック"/>
            <family val="3"/>
            <charset val="128"/>
          </rPr>
          <t>の場合は「借換」
・</t>
        </r>
        <r>
          <rPr>
            <b/>
            <sz val="9"/>
            <color indexed="81"/>
            <rFont val="ＭＳ Ｐゴシック"/>
            <family val="3"/>
            <charset val="128"/>
          </rPr>
          <t>不用額</t>
        </r>
        <r>
          <rPr>
            <sz val="9"/>
            <color indexed="81"/>
            <rFont val="ＭＳ Ｐゴシック"/>
            <family val="3"/>
            <charset val="128"/>
          </rPr>
          <t>が出た場合は「不用」
にチェックを入れ、（）内に金額を記入する。</t>
        </r>
      </text>
    </comment>
    <comment ref="N20" authorId="0" shapeId="0" xr:uid="{00000000-0006-0000-0100-000009000000}">
      <text>
        <r>
          <rPr>
            <sz val="9"/>
            <color indexed="81"/>
            <rFont val="ＭＳ Ｐゴシック"/>
            <family val="3"/>
            <charset val="128"/>
          </rPr>
          <t>不用額を入力
（百万円単位）。</t>
        </r>
      </text>
    </comment>
    <comment ref="I49" authorId="0" shapeId="0" xr:uid="{0C0B6AAD-3586-4669-9F32-8BAB256D7E9F}">
      <text>
        <r>
          <rPr>
            <b/>
            <sz val="9"/>
            <color indexed="81"/>
            <rFont val="MS P ゴシック"/>
            <family val="3"/>
            <charset val="128"/>
          </rPr>
          <t>貸付先コードを複数持っている場合</t>
        </r>
        <r>
          <rPr>
            <sz val="9"/>
            <color indexed="81"/>
            <rFont val="MS P ゴシック"/>
            <family val="3"/>
            <charset val="128"/>
          </rPr>
          <t>、それぞれを区別できるよう、</t>
        </r>
        <r>
          <rPr>
            <b/>
            <sz val="9"/>
            <color indexed="81"/>
            <rFont val="MS P ゴシック"/>
            <family val="3"/>
            <charset val="128"/>
          </rPr>
          <t>「〇〇市（病院）」のように記入</t>
        </r>
      </text>
    </comment>
    <comment ref="I50" authorId="0" shapeId="0" xr:uid="{B032761B-A7A0-48D3-B9BF-F970ECEBB59C}">
      <text>
        <r>
          <rPr>
            <b/>
            <sz val="9"/>
            <color indexed="81"/>
            <rFont val="MS P ゴシック"/>
            <family val="3"/>
            <charset val="128"/>
          </rPr>
          <t>担当者名とその連絡先を記入</t>
        </r>
      </text>
    </comment>
    <comment ref="I52" authorId="0" shapeId="0" xr:uid="{00000000-0006-0000-0100-00001D000000}">
      <text>
        <r>
          <rPr>
            <sz val="9"/>
            <color indexed="81"/>
            <rFont val="ＭＳ Ｐゴシック"/>
            <family val="3"/>
            <charset val="128"/>
          </rPr>
          <t>借入申込一覧表（本書）の作成日を記入
（m/dの形で入力すると自動的に令和y年m月d日になる）</t>
        </r>
      </text>
    </comment>
    <comment ref="I53" authorId="0" shapeId="0" xr:uid="{00000000-0006-0000-0100-00001E000000}">
      <text>
        <r>
          <rPr>
            <b/>
            <sz val="9"/>
            <color indexed="81"/>
            <rFont val="ＭＳ Ｐゴシック"/>
            <family val="3"/>
            <charset val="128"/>
          </rPr>
          <t>希望する統一貸付日</t>
        </r>
        <r>
          <rPr>
            <sz val="9"/>
            <color indexed="81"/>
            <rFont val="ＭＳ Ｐゴシック"/>
            <family val="3"/>
            <charset val="128"/>
          </rPr>
          <t>を記入
（m/dの形で入力すると自動的に令和y年m月d日になる）</t>
        </r>
      </text>
    </comment>
    <comment ref="L54" authorId="0" shapeId="0" xr:uid="{00000000-0006-0000-0100-00001F000000}">
      <text>
        <r>
          <rPr>
            <b/>
            <sz val="9"/>
            <color indexed="81"/>
            <rFont val="ＭＳ Ｐゴシック"/>
            <family val="3"/>
            <charset val="128"/>
          </rPr>
          <t>オンラインシステムに登録されている振込口座</t>
        </r>
        <r>
          <rPr>
            <sz val="9"/>
            <color indexed="81"/>
            <rFont val="ＭＳ Ｐゴシック"/>
            <family val="3"/>
            <charset val="128"/>
          </rPr>
          <t>が今回の借入れで利用する口座と</t>
        </r>
        <r>
          <rPr>
            <b/>
            <sz val="9"/>
            <color indexed="81"/>
            <rFont val="ＭＳ Ｐゴシック"/>
            <family val="3"/>
            <charset val="128"/>
          </rPr>
          <t>相違ないことを確認</t>
        </r>
        <r>
          <rPr>
            <sz val="9"/>
            <color indexed="81"/>
            <rFont val="ＭＳ Ｐゴシック"/>
            <family val="3"/>
            <charset val="128"/>
          </rPr>
          <t>の上、チェックを入れる。
※</t>
        </r>
        <r>
          <rPr>
            <b/>
            <sz val="9"/>
            <color indexed="81"/>
            <rFont val="ＭＳ Ｐゴシック"/>
            <family val="3"/>
            <charset val="128"/>
          </rPr>
          <t>相違のある場合</t>
        </r>
        <r>
          <rPr>
            <sz val="9"/>
            <color indexed="81"/>
            <rFont val="ＭＳ Ｐゴシック"/>
            <family val="3"/>
            <charset val="128"/>
          </rPr>
          <t>、ただちに</t>
        </r>
        <r>
          <rPr>
            <b/>
            <sz val="9"/>
            <color indexed="81"/>
            <rFont val="ＭＳ Ｐゴシック"/>
            <family val="3"/>
            <charset val="128"/>
          </rPr>
          <t>振込口座移動通知書を提出</t>
        </r>
        <r>
          <rPr>
            <sz val="9"/>
            <color indexed="81"/>
            <rFont val="ＭＳ Ｐゴシック"/>
            <family val="3"/>
            <charset val="128"/>
          </rPr>
          <t>する。
【確認方法】オンラインシステムにログイン &gt; 「申請機関情報照会」</t>
        </r>
      </text>
    </comment>
    <comment ref="I55" authorId="0" shapeId="0" xr:uid="{00000000-0006-0000-0100-000020000000}">
      <text>
        <r>
          <rPr>
            <sz val="9"/>
            <color indexed="81"/>
            <rFont val="ＭＳ Ｐゴシック"/>
            <family val="3"/>
            <charset val="128"/>
          </rPr>
          <t>上記以外の情報がある場合は端的に記載する。</t>
        </r>
        <r>
          <rPr>
            <b/>
            <sz val="9"/>
            <color indexed="81"/>
            <rFont val="ＭＳ Ｐゴシック"/>
            <family val="3"/>
            <charset val="128"/>
          </rPr>
          <t xml:space="preserve">
借入れは、原則貸付予定額通知の事業ごとに行う</t>
        </r>
        <r>
          <rPr>
            <sz val="9"/>
            <color indexed="81"/>
            <rFont val="ＭＳ Ｐゴシック"/>
            <family val="3"/>
            <charset val="128"/>
          </rPr>
          <t>こととするが、特殊事情により</t>
        </r>
        <r>
          <rPr>
            <b/>
            <sz val="9"/>
            <color indexed="81"/>
            <rFont val="ＭＳ Ｐゴシック"/>
            <family val="3"/>
            <charset val="128"/>
          </rPr>
          <t>分割貸付を希望する場合は、事前に担当者に相談</t>
        </r>
        <r>
          <rPr>
            <sz val="9"/>
            <color indexed="81"/>
            <rFont val="ＭＳ Ｐゴシック"/>
            <family val="3"/>
            <charset val="128"/>
          </rPr>
          <t xml:space="preserve">すること（ただし、必ずしも認められるものではない）。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2" authorId="0" shapeId="0" xr:uid="{E5094DF0-42BB-459C-A630-91A0330DE558}">
      <text>
        <r>
          <rPr>
            <sz val="9"/>
            <color indexed="81"/>
            <rFont val="MS P ゴシック"/>
            <family val="3"/>
            <charset val="128"/>
          </rPr>
          <t>借入申込書の「3 用途名」と一致</t>
        </r>
      </text>
    </comment>
    <comment ref="F23" authorId="0" shapeId="0" xr:uid="{23D7BB15-B252-47D4-B1DF-BFAD4E36D3BA}">
      <text>
        <r>
          <rPr>
            <sz val="9"/>
            <color indexed="81"/>
            <rFont val="MS P ゴシック"/>
            <family val="3"/>
            <charset val="128"/>
          </rPr>
          <t>借入申込書の「1 借入金額」と一致</t>
        </r>
      </text>
    </comment>
    <comment ref="F24" authorId="0" shapeId="0" xr:uid="{D22B27BC-744C-49A1-8D95-A691467108B6}">
      <text>
        <r>
          <rPr>
            <sz val="9"/>
            <color indexed="81"/>
            <rFont val="MS P ゴシック"/>
            <family val="3"/>
            <charset val="128"/>
          </rPr>
          <t>yyyy/m/dの形で入力すると自動的に令和y年m月d日になる</t>
        </r>
      </text>
    </comment>
    <comment ref="F25" authorId="0" shapeId="0" xr:uid="{3FDA928B-BAFA-4DEF-AEDD-694600CDBCAD}">
      <text>
        <r>
          <rPr>
            <sz val="9"/>
            <color indexed="81"/>
            <rFont val="MS P ゴシック"/>
            <family val="3"/>
            <charset val="128"/>
          </rPr>
          <t>yyyy/m/dの形で入力すると自動的に令和y年m月d日になる</t>
        </r>
      </text>
    </comment>
    <comment ref="F26" authorId="0" shapeId="0" xr:uid="{01C6EC3F-E258-4791-92BD-050BE79BB407}">
      <text>
        <r>
          <rPr>
            <sz val="9"/>
            <color indexed="81"/>
            <rFont val="MS P ゴシック"/>
            <family val="3"/>
            <charset val="128"/>
          </rPr>
          <t>・完成見込貸付の適否判定の基礎となるので、事故繰越となった理由等を具体的に記入する。
（年度内に工事が完成しない理由等）
・書ききれない場合は「別紙のとおり」として別紙に記入の上、添付しても差し支えない。</t>
        </r>
      </text>
    </comment>
    <comment ref="G30" authorId="0" shapeId="0" xr:uid="{67EB6E7B-461D-4C4A-B100-D098F053CD04}">
      <text>
        <r>
          <rPr>
            <sz val="9"/>
            <color indexed="81"/>
            <rFont val="MS P ゴシック"/>
            <family val="3"/>
            <charset val="128"/>
          </rPr>
          <t>事業完成報告書を提出する日付を記入</t>
        </r>
      </text>
    </comment>
    <comment ref="F36" authorId="0" shapeId="0" xr:uid="{285C3797-3193-44EA-B24F-61223D4BE765}">
      <text>
        <r>
          <rPr>
            <sz val="9"/>
            <color indexed="81"/>
            <rFont val="MS P ゴシック"/>
            <family val="3"/>
            <charset val="128"/>
          </rPr>
          <t>借用証書に記載された番号を記入
（番号を記入すると自動的に「第○号」と表示される）</t>
        </r>
      </text>
    </comment>
    <comment ref="F37" authorId="0" shapeId="0" xr:uid="{96C34089-BA09-4C56-A734-EBD911AB3BAF}">
      <text>
        <r>
          <rPr>
            <sz val="9"/>
            <color indexed="81"/>
            <rFont val="MS P ゴシック"/>
            <family val="3"/>
            <charset val="128"/>
          </rPr>
          <t>事業完成日を追記し、速やかに提出
（完成日の考え方は書式・例示集2「記載要領」を参照）
（yyyy/m/dの形で入力すると自動的に令和y年m月d日になる）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3" authorId="0" shapeId="0" xr:uid="{00000000-0006-0000-0300-000001000000}">
      <text>
        <r>
          <rPr>
            <sz val="9"/>
            <color indexed="81"/>
            <rFont val="ＭＳ Ｐゴシック"/>
            <family val="3"/>
            <charset val="128"/>
          </rPr>
          <t>団体の文書記号番号、
日付（公印押印日）とする。</t>
        </r>
      </text>
    </comment>
    <comment ref="C23" authorId="0" shapeId="0" xr:uid="{00000000-0006-0000-0300-000002000000}">
      <text>
        <r>
          <rPr>
            <sz val="9"/>
            <color indexed="81"/>
            <rFont val="ＭＳ Ｐゴシック"/>
            <family val="3"/>
            <charset val="128"/>
          </rPr>
          <t>・財政融資資金貸付予定額（変更）通知書に記載された事業名を記入する。
・</t>
        </r>
        <r>
          <rPr>
            <b/>
            <sz val="9"/>
            <color indexed="81"/>
            <rFont val="ＭＳ Ｐゴシック"/>
            <family val="3"/>
            <charset val="128"/>
          </rPr>
          <t>複数の事業がある場合</t>
        </r>
        <r>
          <rPr>
            <sz val="9"/>
            <color indexed="81"/>
            <rFont val="ＭＳ Ｐゴシック"/>
            <family val="3"/>
            <charset val="128"/>
          </rPr>
          <t>は、</t>
        </r>
        <r>
          <rPr>
            <b/>
            <sz val="9"/>
            <color indexed="10"/>
            <rFont val="ＭＳ Ｐゴシック"/>
            <family val="3"/>
            <charset val="128"/>
          </rPr>
          <t>行を追加する</t>
        </r>
        <r>
          <rPr>
            <sz val="9"/>
            <color indexed="81"/>
            <rFont val="ＭＳ Ｐゴシック"/>
            <family val="3"/>
            <charset val="128"/>
          </rPr>
          <t>。</t>
        </r>
      </text>
    </comment>
    <comment ref="J23" authorId="0" shapeId="0" xr:uid="{00000000-0006-0000-0300-000003000000}">
      <text>
        <r>
          <rPr>
            <sz val="9"/>
            <color indexed="81"/>
            <rFont val="ＭＳ Ｐゴシック"/>
            <family val="3"/>
            <charset val="128"/>
          </rPr>
          <t>財政融資資金貸付予定額（変更）通知書記載の貸付予定額を記入する。
※同一事業で2回以上不用額処理する場合、例えば貸付予定額123,400に対して3,400の不用処理後、再度不用処理をするときは、既決定貸付予定額を</t>
        </r>
        <r>
          <rPr>
            <b/>
            <sz val="9"/>
            <color indexed="10"/>
            <rFont val="ＭＳ Ｐゴシック"/>
            <family val="3"/>
            <charset val="128"/>
          </rPr>
          <t>120,000(=123,400-3,400)</t>
        </r>
        <r>
          <rPr>
            <sz val="9"/>
            <color indexed="81"/>
            <rFont val="ＭＳ Ｐゴシック"/>
            <family val="3"/>
            <charset val="128"/>
          </rPr>
          <t>とする。</t>
        </r>
      </text>
    </comment>
    <comment ref="M23" authorId="0" shapeId="0" xr:uid="{00000000-0006-0000-0300-000004000000}">
      <text>
        <r>
          <rPr>
            <sz val="9"/>
            <color indexed="81"/>
            <rFont val="ＭＳ Ｐゴシック"/>
            <family val="3"/>
            <charset val="128"/>
          </rPr>
          <t>「借入予定額」ではなく</t>
        </r>
        <r>
          <rPr>
            <b/>
            <sz val="9"/>
            <color indexed="81"/>
            <rFont val="ＭＳ Ｐゴシック"/>
            <family val="3"/>
            <charset val="128"/>
          </rPr>
          <t xml:space="preserve">
「不用額」</t>
        </r>
        <r>
          <rPr>
            <sz val="9"/>
            <color indexed="81"/>
            <rFont val="ＭＳ Ｐゴシック"/>
            <family val="3"/>
            <charset val="128"/>
          </rPr>
          <t>を入力する。</t>
        </r>
      </text>
    </comment>
    <comment ref="Q23" authorId="0" shapeId="0" xr:uid="{00000000-0006-0000-0300-000005000000}">
      <text>
        <r>
          <rPr>
            <b/>
            <sz val="9"/>
            <color indexed="10"/>
            <rFont val="ＭＳ Ｐゴシック"/>
            <family val="3"/>
            <charset val="128"/>
          </rPr>
          <t>理由を具体的に記入する。</t>
        </r>
        <r>
          <rPr>
            <sz val="9"/>
            <color indexed="81"/>
            <rFont val="ＭＳ Ｐゴシック"/>
            <family val="3"/>
            <charset val="128"/>
          </rPr>
          <t xml:space="preserve">
（例）入札執行減、負担金の減少、国庫補助金等の増加、事業計画の見直し、起債対象外事業費の混入、東日本大震災によるもの、端数処理によるものなど
</t>
        </r>
      </text>
    </comment>
    <comment ref="F24" authorId="0" shapeId="0" xr:uid="{00000000-0006-0000-0300-000006000000}">
      <text>
        <r>
          <rPr>
            <sz val="9"/>
            <color indexed="81"/>
            <rFont val="ＭＳ Ｐゴシック"/>
            <family val="3"/>
            <charset val="128"/>
          </rPr>
          <t>資金名は、</t>
        </r>
        <r>
          <rPr>
            <b/>
            <sz val="9"/>
            <color indexed="81"/>
            <rFont val="ＭＳ Ｐゴシック"/>
            <family val="3"/>
            <charset val="128"/>
          </rPr>
          <t>地普・公企・
歳入欠かん・小災（公共）・
小災（農林）</t>
        </r>
        <r>
          <rPr>
            <sz val="9"/>
            <color indexed="81"/>
            <rFont val="ＭＳ Ｐゴシック"/>
            <family val="3"/>
            <charset val="128"/>
          </rPr>
          <t>のいずれかをプルダウンより選択する。
※公営企業債の場合は「地普」では無く</t>
        </r>
        <r>
          <rPr>
            <b/>
            <sz val="9"/>
            <color indexed="81"/>
            <rFont val="ＭＳ Ｐゴシック"/>
            <family val="3"/>
            <charset val="128"/>
          </rPr>
          <t>「公企」</t>
        </r>
        <r>
          <rPr>
            <sz val="9"/>
            <color indexed="81"/>
            <rFont val="ＭＳ Ｐゴシック"/>
            <family val="3"/>
            <charset val="128"/>
          </rPr>
          <t>なので注意。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1" authorId="0" shapeId="0" xr:uid="{3DAE3CE0-BB5B-4ACC-BCEB-AAB2B35A3558}">
      <text>
        <r>
          <rPr>
            <b/>
            <sz val="9"/>
            <color indexed="81"/>
            <rFont val="ＭＳ Ｐゴシック"/>
            <family val="3"/>
            <charset val="128"/>
          </rPr>
          <t>千円単位</t>
        </r>
        <r>
          <rPr>
            <sz val="9"/>
            <color indexed="81"/>
            <rFont val="ＭＳ Ｐゴシック"/>
            <family val="3"/>
            <charset val="128"/>
          </rPr>
          <t>で記入する。
（旧様式は百万円単位の場合があるため注意）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00000000-0006-0000-0500-000001000000}">
      <text>
        <r>
          <rPr>
            <sz val="9"/>
            <color indexed="81"/>
            <rFont val="ＭＳ Ｐゴシック"/>
            <family val="3"/>
            <charset val="128"/>
          </rPr>
          <t>団体の文書記号番号、
日付（公印押印日）とする。</t>
        </r>
      </text>
    </comment>
    <comment ref="H16" authorId="0" shapeId="0" xr:uid="{00000000-0006-0000-0500-000002000000}">
      <text>
        <r>
          <rPr>
            <sz val="9"/>
            <color indexed="81"/>
            <rFont val="ＭＳ Ｐゴシック"/>
            <family val="3"/>
            <charset val="128"/>
          </rPr>
          <t>金額を入力すれば、「金●●●円也」と表示される。</t>
        </r>
      </text>
    </comment>
    <comment ref="H18" authorId="0" shapeId="0" xr:uid="{00000000-0006-0000-0500-000003000000}">
      <text>
        <r>
          <rPr>
            <sz val="9"/>
            <color indexed="81"/>
            <rFont val="ＭＳ Ｐゴシック"/>
            <family val="3"/>
            <charset val="128"/>
          </rPr>
          <t>統一貸付日のうち、借入希望の日を記入する。
（m/dの形で入力すると自動的に令和y年m月d日になる）</t>
        </r>
      </text>
    </comment>
    <comment ref="H20" authorId="0" shapeId="0" xr:uid="{00000000-0006-0000-0500-000004000000}">
      <text>
        <r>
          <rPr>
            <sz val="9"/>
            <color indexed="81"/>
            <rFont val="ＭＳ Ｐゴシック"/>
            <family val="3"/>
            <charset val="128"/>
          </rPr>
          <t>貸付予定額（変更)通知書に記載されているとおりの事業名を記入する。</t>
        </r>
      </text>
    </comment>
    <comment ref="H24" authorId="0" shapeId="0" xr:uid="{00000000-0006-0000-0500-000005000000}">
      <text>
        <r>
          <rPr>
            <sz val="9"/>
            <color indexed="81"/>
            <rFont val="ＭＳ Ｐゴシック"/>
            <family val="3"/>
            <charset val="128"/>
          </rPr>
          <t>空欄とする。
（財務局担当者が記入）</t>
        </r>
      </text>
    </comment>
    <comment ref="H28" authorId="0" shapeId="0" xr:uid="{00000000-0006-0000-0500-000006000000}">
      <text>
        <r>
          <rPr>
            <sz val="9"/>
            <color indexed="81"/>
            <rFont val="ＭＳ Ｐゴシック"/>
            <family val="3"/>
            <charset val="128"/>
          </rPr>
          <t xml:space="preserve">指定を受けている支店、代理店名を記入する。
</t>
        </r>
      </text>
    </comment>
    <comment ref="H30" authorId="0" shapeId="0" xr:uid="{00000000-0006-0000-0500-000007000000}">
      <text>
        <r>
          <rPr>
            <sz val="9"/>
            <color indexed="81"/>
            <rFont val="ＭＳ Ｐゴシック"/>
            <family val="3"/>
            <charset val="128"/>
          </rPr>
          <t>金利設定（変更）申込書で選択したものと同じ方式を○で囲む。
印刷時に○のオブジェクトがずれる場合があるため、確認する。</t>
        </r>
      </text>
    </comment>
    <comment ref="H31" authorId="0" shapeId="0" xr:uid="{00000000-0006-0000-0500-000008000000}">
      <text>
        <r>
          <rPr>
            <sz val="9"/>
            <color indexed="81"/>
            <rFont val="ＭＳ Ｐゴシック"/>
            <family val="3"/>
            <charset val="128"/>
          </rPr>
          <t>金利設定（変更）申込書で選択したものと同じ方式を○で囲む。
印刷時に○のオブジェクトがずれる場合があるため、確認する。</t>
        </r>
      </text>
    </comment>
    <comment ref="H32" authorId="0" shapeId="0" xr:uid="{00000000-0006-0000-0500-000009000000}">
      <text>
        <r>
          <rPr>
            <sz val="9"/>
            <color indexed="81"/>
            <rFont val="ＭＳ Ｐゴシック"/>
            <family val="3"/>
            <charset val="128"/>
          </rPr>
          <t>普通地方長期資金等へ</t>
        </r>
        <r>
          <rPr>
            <b/>
            <sz val="9"/>
            <color indexed="81"/>
            <rFont val="ＭＳ Ｐゴシック"/>
            <family val="3"/>
            <charset val="128"/>
          </rPr>
          <t>借り換える際の償還年限及び据置期間</t>
        </r>
        <r>
          <rPr>
            <sz val="9"/>
            <color indexed="81"/>
            <rFont val="ＭＳ Ｐゴシック"/>
            <family val="3"/>
            <charset val="128"/>
          </rPr>
          <t>を記入する。</t>
        </r>
      </text>
    </comment>
    <comment ref="K32" authorId="0" shapeId="0" xr:uid="{00000000-0006-0000-0500-00000A000000}">
      <text>
        <r>
          <rPr>
            <sz val="9"/>
            <color indexed="81"/>
            <rFont val="ＭＳ Ｐゴシック"/>
            <family val="3"/>
            <charset val="128"/>
          </rPr>
          <t xml:space="preserve">※プルダウンより選択
普通地方長期資金等へ借り換える際の償還方法を選択する。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00000000-0006-0000-0700-000001000000}">
      <text>
        <r>
          <rPr>
            <sz val="9"/>
            <color indexed="81"/>
            <rFont val="ＭＳ Ｐゴシック"/>
            <family val="3"/>
            <charset val="128"/>
          </rPr>
          <t>団体の文書記号番号、
日付（公印押印日）とする。</t>
        </r>
      </text>
    </comment>
    <comment ref="H17" authorId="0" shapeId="0" xr:uid="{00000000-0006-0000-0700-000002000000}">
      <text>
        <r>
          <rPr>
            <sz val="9"/>
            <color indexed="81"/>
            <rFont val="ＭＳ Ｐゴシック"/>
            <family val="3"/>
            <charset val="128"/>
          </rPr>
          <t xml:space="preserve">アラビア数字とする。
金額を入力すれば、
「金●●●円也」と表示される。
起債前貸から借り換える場合は、起債前貸額を含む総額を記入する。
</t>
        </r>
      </text>
    </comment>
    <comment ref="H19" authorId="0" shapeId="0" xr:uid="{00000000-0006-0000-0700-000003000000}">
      <text>
        <r>
          <rPr>
            <sz val="9"/>
            <color indexed="81"/>
            <rFont val="ＭＳ Ｐゴシック"/>
            <family val="3"/>
            <charset val="128"/>
          </rPr>
          <t>統一貸付日のうち、借入希望の日を記入する。
（m/dの形で入力すると自動的に令和y年m月d日になる）</t>
        </r>
      </text>
    </comment>
    <comment ref="H21" authorId="0" shapeId="0" xr:uid="{00000000-0006-0000-0700-000004000000}">
      <text>
        <r>
          <rPr>
            <sz val="9"/>
            <color indexed="81"/>
            <rFont val="ＭＳ Ｐゴシック"/>
            <family val="3"/>
            <charset val="128"/>
          </rPr>
          <t>貸付予定額（変更）通知書に記載されているとおりの事業名を記入する。
※部分払の場合は、何回目の借入れか判別できるよう①、②等の付番をすること。</t>
        </r>
      </text>
    </comment>
    <comment ref="H25" authorId="0" shapeId="0" xr:uid="{00000000-0006-0000-0700-000005000000}">
      <text>
        <r>
          <rPr>
            <sz val="9"/>
            <color indexed="81"/>
            <rFont val="ＭＳ Ｐゴシック"/>
            <family val="3"/>
            <charset val="128"/>
          </rPr>
          <t>空欄とする。
（財務局担当者が記入）</t>
        </r>
      </text>
    </comment>
    <comment ref="H27" authorId="0" shapeId="0" xr:uid="{00000000-0006-0000-0700-000006000000}">
      <text>
        <r>
          <rPr>
            <sz val="9"/>
            <color indexed="81"/>
            <rFont val="ＭＳ Ｐゴシック"/>
            <family val="3"/>
            <charset val="128"/>
          </rPr>
          <t>償還（措置）年限を</t>
        </r>
        <r>
          <rPr>
            <b/>
            <sz val="9"/>
            <color indexed="81"/>
            <rFont val="ＭＳ Ｐゴシック"/>
            <family val="3"/>
            <charset val="128"/>
          </rPr>
          <t>基準より短く設定</t>
        </r>
        <r>
          <rPr>
            <sz val="9"/>
            <color indexed="81"/>
            <rFont val="ＭＳ Ｐゴシック"/>
            <family val="3"/>
            <charset val="128"/>
          </rPr>
          <t>したい場合、財務局担当者へ事前連絡、もしくは申込書類にメモを付すこと。
（m/dの形で入力すると自動的に令和y年m月d日になる）</t>
        </r>
      </text>
    </comment>
    <comment ref="H29" authorId="0" shapeId="0" xr:uid="{00000000-0006-0000-0700-000007000000}">
      <text>
        <r>
          <rPr>
            <sz val="9"/>
            <color indexed="81"/>
            <rFont val="ＭＳ Ｐゴシック"/>
            <family val="3"/>
            <charset val="128"/>
          </rPr>
          <t>償還（措置）年限を</t>
        </r>
        <r>
          <rPr>
            <b/>
            <sz val="9"/>
            <color indexed="81"/>
            <rFont val="ＭＳ Ｐゴシック"/>
            <family val="3"/>
            <charset val="128"/>
          </rPr>
          <t>基準より短く設定</t>
        </r>
        <r>
          <rPr>
            <sz val="9"/>
            <color indexed="81"/>
            <rFont val="ＭＳ Ｐゴシック"/>
            <family val="3"/>
            <charset val="128"/>
          </rPr>
          <t>したい場合、財務局担当者へ事前連絡、もしくは申込書類にメモを付すこと。
（m/dの形で入力すると自動的に令和y年m月d日になる）</t>
        </r>
      </text>
    </comment>
    <comment ref="H31" authorId="0" shapeId="0" xr:uid="{00000000-0006-0000-0700-000008000000}">
      <text>
        <r>
          <rPr>
            <sz val="9"/>
            <color indexed="81"/>
            <rFont val="ＭＳ Ｐゴシック"/>
            <family val="3"/>
            <charset val="128"/>
          </rPr>
          <t xml:space="preserve">※プルダウンより選択
借入月が
</t>
        </r>
        <r>
          <rPr>
            <b/>
            <sz val="9"/>
            <color indexed="81"/>
            <rFont val="ＭＳ Ｐゴシック"/>
            <family val="3"/>
            <charset val="128"/>
          </rPr>
          <t>9月または3月</t>
        </r>
        <r>
          <rPr>
            <sz val="9"/>
            <color indexed="81"/>
            <rFont val="ＭＳ Ｐゴシック"/>
            <family val="3"/>
            <charset val="128"/>
          </rPr>
          <t xml:space="preserve">⇒9月1日及び3月1日
</t>
        </r>
        <r>
          <rPr>
            <b/>
            <sz val="9"/>
            <color indexed="81"/>
            <rFont val="ＭＳ Ｐゴシック"/>
            <family val="3"/>
            <charset val="128"/>
          </rPr>
          <t>それ以外の月</t>
        </r>
        <r>
          <rPr>
            <sz val="9"/>
            <color indexed="81"/>
            <rFont val="ＭＳ Ｐゴシック"/>
            <family val="3"/>
            <charset val="128"/>
          </rPr>
          <t>⇒9月25日及び3月25日
※</t>
        </r>
        <r>
          <rPr>
            <b/>
            <sz val="9"/>
            <color indexed="81"/>
            <rFont val="ＭＳ Ｐゴシック"/>
            <family val="3"/>
            <charset val="128"/>
          </rPr>
          <t>小災害債</t>
        </r>
        <r>
          <rPr>
            <sz val="9"/>
            <color indexed="81"/>
            <rFont val="ＭＳ Ｐゴシック"/>
            <family val="3"/>
            <charset val="128"/>
          </rPr>
          <t>は借入月に関わらず9月1日</t>
        </r>
      </text>
    </comment>
    <comment ref="H33" authorId="0" shapeId="0" xr:uid="{00000000-0006-0000-0700-000009000000}">
      <text>
        <r>
          <rPr>
            <sz val="9"/>
            <color indexed="81"/>
            <rFont val="ＭＳ Ｐゴシック"/>
            <family val="3"/>
            <charset val="128"/>
          </rPr>
          <t>※プルダウンより選択</t>
        </r>
        <r>
          <rPr>
            <b/>
            <sz val="9"/>
            <color indexed="81"/>
            <rFont val="ＭＳ Ｐゴシック"/>
            <family val="3"/>
            <charset val="128"/>
          </rPr>
          <t xml:space="preserve">
元金</t>
        </r>
        <r>
          <rPr>
            <sz val="9"/>
            <color indexed="81"/>
            <rFont val="ＭＳ Ｐゴシック"/>
            <family val="3"/>
            <charset val="128"/>
          </rPr>
          <t>均等償還を選択する場合には「</t>
        </r>
        <r>
          <rPr>
            <b/>
            <sz val="9"/>
            <color indexed="81"/>
            <rFont val="ＭＳ Ｐゴシック"/>
            <family val="3"/>
            <charset val="128"/>
          </rPr>
          <t>半年賦</t>
        </r>
        <r>
          <rPr>
            <sz val="9"/>
            <color indexed="81"/>
            <rFont val="ＭＳ Ｐゴシック"/>
            <family val="3"/>
            <charset val="128"/>
          </rPr>
          <t>元金均等償還」を選択すること。
※</t>
        </r>
        <r>
          <rPr>
            <b/>
            <sz val="9"/>
            <color indexed="81"/>
            <rFont val="ＭＳ Ｐゴシック"/>
            <family val="3"/>
            <charset val="128"/>
          </rPr>
          <t>小災害債</t>
        </r>
        <r>
          <rPr>
            <sz val="9"/>
            <color indexed="81"/>
            <rFont val="ＭＳ Ｐゴシック"/>
            <family val="3"/>
            <charset val="128"/>
          </rPr>
          <t>の場合は「</t>
        </r>
        <r>
          <rPr>
            <b/>
            <sz val="9"/>
            <color indexed="81"/>
            <rFont val="ＭＳ Ｐゴシック"/>
            <family val="3"/>
            <charset val="128"/>
          </rPr>
          <t>年賦</t>
        </r>
        <r>
          <rPr>
            <sz val="9"/>
            <color indexed="81"/>
            <rFont val="ＭＳ Ｐゴシック"/>
            <family val="3"/>
            <charset val="128"/>
          </rPr>
          <t>元金均等償還」または「</t>
        </r>
        <r>
          <rPr>
            <b/>
            <sz val="9"/>
            <color indexed="81"/>
            <rFont val="ＭＳ Ｐゴシック"/>
            <family val="3"/>
            <charset val="128"/>
          </rPr>
          <t>年賦</t>
        </r>
        <r>
          <rPr>
            <sz val="9"/>
            <color indexed="81"/>
            <rFont val="ＭＳ Ｐゴシック"/>
            <family val="3"/>
            <charset val="128"/>
          </rPr>
          <t xml:space="preserve">元利均等償還」を選択すること。
</t>
        </r>
      </text>
    </comment>
    <comment ref="H37" authorId="0" shapeId="0" xr:uid="{00000000-0006-0000-0700-00000A000000}">
      <text>
        <r>
          <rPr>
            <sz val="9"/>
            <color indexed="81"/>
            <rFont val="ＭＳ Ｐゴシック"/>
            <family val="3"/>
            <charset val="128"/>
          </rPr>
          <t xml:space="preserve">指定を受けている支店、代理店名を記入する。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00000000-0006-0000-0900-000001000000}">
      <text>
        <r>
          <rPr>
            <sz val="9"/>
            <color indexed="81"/>
            <rFont val="ＭＳ Ｐゴシック"/>
            <family val="3"/>
            <charset val="128"/>
          </rPr>
          <t>団体の文書記号番号、
日付（公印押印日）とする。</t>
        </r>
      </text>
    </comment>
    <comment ref="H14" authorId="0" shapeId="0" xr:uid="{00000000-0006-0000-0900-000002000000}">
      <text>
        <r>
          <rPr>
            <sz val="9"/>
            <color indexed="81"/>
            <rFont val="ＭＳ Ｐゴシック"/>
            <family val="3"/>
            <charset val="128"/>
          </rPr>
          <t>金額を入力すれば、「金●●●円也」と表示される。
起債前貸から借り換える場合は、起債前貸額を含む総額を記入する。</t>
        </r>
      </text>
    </comment>
    <comment ref="H16" authorId="0" shapeId="0" xr:uid="{00000000-0006-0000-0900-000003000000}">
      <text>
        <r>
          <rPr>
            <sz val="9"/>
            <color indexed="81"/>
            <rFont val="ＭＳ Ｐゴシック"/>
            <family val="3"/>
            <charset val="128"/>
          </rPr>
          <t>統一貸付日のうち、借入希望の日を記入する。
（m/dの形で入力すると自動的に令和y年m月d日になる）</t>
        </r>
      </text>
    </comment>
    <comment ref="H18" authorId="0" shapeId="0" xr:uid="{00000000-0006-0000-0900-000004000000}">
      <text>
        <r>
          <rPr>
            <sz val="9"/>
            <color indexed="81"/>
            <rFont val="ＭＳ Ｐゴシック"/>
            <family val="3"/>
            <charset val="128"/>
          </rPr>
          <t>貸付予定額（変更）通知書に記載されているとおりの事業名を記入する。
※部分払の場合は、何回目の借入れか判別できるよう①、②等の付番をすること</t>
        </r>
      </text>
    </comment>
    <comment ref="H22" authorId="0" shapeId="0" xr:uid="{00000000-0006-0000-0900-000005000000}">
      <text>
        <r>
          <rPr>
            <sz val="9"/>
            <color indexed="81"/>
            <rFont val="ＭＳ Ｐゴシック"/>
            <family val="3"/>
            <charset val="128"/>
          </rPr>
          <t>・ただし書きの年月日については、別紙「ただし書き記入例」のシートを参照。
・文末が印字切れしていないか
必ず印刷後に確認する。</t>
        </r>
      </text>
    </comment>
    <comment ref="H24" authorId="0" shapeId="0" xr:uid="{00000000-0006-0000-0900-000006000000}">
      <text>
        <r>
          <rPr>
            <sz val="9"/>
            <color indexed="81"/>
            <rFont val="ＭＳ Ｐゴシック"/>
            <family val="3"/>
            <charset val="128"/>
          </rPr>
          <t>空欄とする。
（財務局担当者が記入）</t>
        </r>
      </text>
    </comment>
    <comment ref="H26" authorId="0" shapeId="0" xr:uid="{00000000-0006-0000-0900-000007000000}">
      <text>
        <r>
          <rPr>
            <sz val="9"/>
            <color indexed="81"/>
            <rFont val="ＭＳ Ｐゴシック"/>
            <family val="3"/>
            <charset val="128"/>
          </rPr>
          <t>償還（措置）年限を</t>
        </r>
        <r>
          <rPr>
            <b/>
            <sz val="9"/>
            <color indexed="81"/>
            <rFont val="ＭＳ Ｐゴシック"/>
            <family val="3"/>
            <charset val="128"/>
          </rPr>
          <t>基準より短く設定</t>
        </r>
        <r>
          <rPr>
            <sz val="9"/>
            <color indexed="81"/>
            <rFont val="ＭＳ Ｐゴシック"/>
            <family val="3"/>
            <charset val="128"/>
          </rPr>
          <t>したい場合、財務局担当者へ事前連絡、もしくは申込書類にメモを付すこと。
（m/dの形で入力すると自動的に令和y年m月d日になる）</t>
        </r>
      </text>
    </comment>
    <comment ref="H28" authorId="0" shapeId="0" xr:uid="{00000000-0006-0000-0900-000008000000}">
      <text>
        <r>
          <rPr>
            <sz val="9"/>
            <color indexed="81"/>
            <rFont val="ＭＳ Ｐゴシック"/>
            <family val="3"/>
            <charset val="128"/>
          </rPr>
          <t>償還（措置）年限を</t>
        </r>
        <r>
          <rPr>
            <b/>
            <sz val="9"/>
            <color indexed="81"/>
            <rFont val="ＭＳ Ｐゴシック"/>
            <family val="3"/>
            <charset val="128"/>
          </rPr>
          <t>基準より短く設定</t>
        </r>
        <r>
          <rPr>
            <sz val="9"/>
            <color indexed="81"/>
            <rFont val="ＭＳ Ｐゴシック"/>
            <family val="3"/>
            <charset val="128"/>
          </rPr>
          <t>したい場合、財務局担当者へ事前連絡、もしくは申込書類にメモを付すこと。
（m/dの形で入力すると自動的に令和y年m月d日になる）</t>
        </r>
      </text>
    </comment>
    <comment ref="H30" authorId="0" shapeId="0" xr:uid="{00000000-0006-0000-0900-000009000000}">
      <text>
        <r>
          <rPr>
            <sz val="9"/>
            <color indexed="81"/>
            <rFont val="ＭＳ Ｐゴシック"/>
            <family val="3"/>
            <charset val="128"/>
          </rPr>
          <t xml:space="preserve">※プルダウンより選択
借入月が
</t>
        </r>
        <r>
          <rPr>
            <b/>
            <sz val="9"/>
            <color indexed="81"/>
            <rFont val="ＭＳ Ｐゴシック"/>
            <family val="3"/>
            <charset val="128"/>
          </rPr>
          <t>9月または3月</t>
        </r>
        <r>
          <rPr>
            <sz val="9"/>
            <color indexed="81"/>
            <rFont val="ＭＳ Ｐゴシック"/>
            <family val="3"/>
            <charset val="128"/>
          </rPr>
          <t xml:space="preserve">⇒9月1日及び3月1日
</t>
        </r>
        <r>
          <rPr>
            <b/>
            <sz val="9"/>
            <color indexed="81"/>
            <rFont val="ＭＳ Ｐゴシック"/>
            <family val="3"/>
            <charset val="128"/>
          </rPr>
          <t>それ以外の月</t>
        </r>
        <r>
          <rPr>
            <sz val="9"/>
            <color indexed="81"/>
            <rFont val="ＭＳ Ｐゴシック"/>
            <family val="3"/>
            <charset val="128"/>
          </rPr>
          <t>⇒9月25日及び3月25日
※</t>
        </r>
        <r>
          <rPr>
            <b/>
            <sz val="9"/>
            <color indexed="81"/>
            <rFont val="ＭＳ Ｐゴシック"/>
            <family val="3"/>
            <charset val="128"/>
          </rPr>
          <t>小災害債</t>
        </r>
        <r>
          <rPr>
            <sz val="9"/>
            <color indexed="81"/>
            <rFont val="ＭＳ Ｐゴシック"/>
            <family val="3"/>
            <charset val="128"/>
          </rPr>
          <t>は借入月に関わらず9月1日</t>
        </r>
      </text>
    </comment>
    <comment ref="H32" authorId="0" shapeId="0" xr:uid="{00000000-0006-0000-0900-00000A000000}">
      <text>
        <r>
          <rPr>
            <sz val="9"/>
            <color indexed="81"/>
            <rFont val="ＭＳ Ｐゴシック"/>
            <family val="3"/>
            <charset val="128"/>
          </rPr>
          <t>※プルダウンより選択</t>
        </r>
        <r>
          <rPr>
            <b/>
            <sz val="9"/>
            <color indexed="81"/>
            <rFont val="ＭＳ Ｐゴシック"/>
            <family val="3"/>
            <charset val="128"/>
          </rPr>
          <t xml:space="preserve">
元金</t>
        </r>
        <r>
          <rPr>
            <sz val="9"/>
            <color indexed="81"/>
            <rFont val="ＭＳ Ｐゴシック"/>
            <family val="3"/>
            <charset val="128"/>
          </rPr>
          <t>均等償還を選択する場合には「</t>
        </r>
        <r>
          <rPr>
            <b/>
            <sz val="9"/>
            <color indexed="81"/>
            <rFont val="ＭＳ Ｐゴシック"/>
            <family val="3"/>
            <charset val="128"/>
          </rPr>
          <t>半年賦</t>
        </r>
        <r>
          <rPr>
            <sz val="9"/>
            <color indexed="81"/>
            <rFont val="ＭＳ Ｐゴシック"/>
            <family val="3"/>
            <charset val="128"/>
          </rPr>
          <t>元金均等償還」を選択すること。
※</t>
        </r>
        <r>
          <rPr>
            <b/>
            <sz val="9"/>
            <color indexed="81"/>
            <rFont val="ＭＳ Ｐゴシック"/>
            <family val="3"/>
            <charset val="128"/>
          </rPr>
          <t>小災害債</t>
        </r>
        <r>
          <rPr>
            <sz val="9"/>
            <color indexed="81"/>
            <rFont val="ＭＳ Ｐゴシック"/>
            <family val="3"/>
            <charset val="128"/>
          </rPr>
          <t>の場合は「</t>
        </r>
        <r>
          <rPr>
            <b/>
            <sz val="9"/>
            <color indexed="81"/>
            <rFont val="ＭＳ Ｐゴシック"/>
            <family val="3"/>
            <charset val="128"/>
          </rPr>
          <t>年賦</t>
        </r>
        <r>
          <rPr>
            <sz val="9"/>
            <color indexed="81"/>
            <rFont val="ＭＳ Ｐゴシック"/>
            <family val="3"/>
            <charset val="128"/>
          </rPr>
          <t>元金均等償還」または「</t>
        </r>
        <r>
          <rPr>
            <b/>
            <sz val="9"/>
            <color indexed="81"/>
            <rFont val="ＭＳ Ｐゴシック"/>
            <family val="3"/>
            <charset val="128"/>
          </rPr>
          <t>年賦</t>
        </r>
        <r>
          <rPr>
            <sz val="9"/>
            <color indexed="81"/>
            <rFont val="ＭＳ Ｐゴシック"/>
            <family val="3"/>
            <charset val="128"/>
          </rPr>
          <t xml:space="preserve">元利均等償還」と記入すること。
</t>
        </r>
      </text>
    </comment>
    <comment ref="H36" authorId="0" shapeId="0" xr:uid="{00000000-0006-0000-0900-00000B000000}">
      <text>
        <r>
          <rPr>
            <sz val="9"/>
            <color indexed="81"/>
            <rFont val="ＭＳ Ｐゴシック"/>
            <family val="3"/>
            <charset val="128"/>
          </rPr>
          <t xml:space="preserve">指定を受けている支店、代理店名を記入する。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2" authorId="0" shapeId="0" xr:uid="{7A0AEDDD-9250-4308-99F6-72E879A84921}">
      <text>
        <r>
          <rPr>
            <sz val="9"/>
            <color indexed="81"/>
            <rFont val="ＭＳ Ｐゴシック"/>
            <family val="3"/>
            <charset val="128"/>
          </rPr>
          <t>【　　】内には、</t>
        </r>
        <r>
          <rPr>
            <b/>
            <sz val="9"/>
            <color indexed="81"/>
            <rFont val="ＭＳ Ｐゴシック"/>
            <family val="3"/>
            <charset val="128"/>
          </rPr>
          <t>起債対象外事業費に対応する国・都道府県補助金</t>
        </r>
        <r>
          <rPr>
            <sz val="9"/>
            <color indexed="81"/>
            <rFont val="ＭＳ Ｐゴシック"/>
            <family val="3"/>
            <charset val="128"/>
          </rPr>
          <t>の額を記入する。</t>
        </r>
        <r>
          <rPr>
            <b/>
            <sz val="9"/>
            <color indexed="81"/>
            <rFont val="ＭＳ Ｐゴシック"/>
            <family val="3"/>
            <charset val="128"/>
          </rPr>
          <t xml:space="preserve">
</t>
        </r>
        <r>
          <rPr>
            <sz val="9"/>
            <color indexed="81"/>
            <rFont val="ＭＳ Ｐゴシック"/>
            <family val="3"/>
            <charset val="128"/>
          </rPr>
          <t xml:space="preserve">
</t>
        </r>
      </text>
    </comment>
    <comment ref="S45" authorId="0" shapeId="0" xr:uid="{F72B988A-35E5-4F19-8B27-D62E0F3A5878}">
      <text>
        <r>
          <rPr>
            <sz val="9"/>
            <color indexed="81"/>
            <rFont val="ＭＳ Ｐゴシック"/>
            <family val="3"/>
            <charset val="128"/>
          </rPr>
          <t>【　　】内には、</t>
        </r>
        <r>
          <rPr>
            <b/>
            <sz val="9"/>
            <color indexed="81"/>
            <rFont val="ＭＳ Ｐゴシック"/>
            <family val="3"/>
            <charset val="128"/>
          </rPr>
          <t>起債対象外事業費に対応する国・都道府県補助金</t>
        </r>
        <r>
          <rPr>
            <sz val="9"/>
            <color indexed="81"/>
            <rFont val="ＭＳ Ｐゴシック"/>
            <family val="3"/>
            <charset val="128"/>
          </rPr>
          <t xml:space="preserve">の額を記入する。
</t>
        </r>
      </text>
    </comment>
    <comment ref="L51" authorId="0" shapeId="0" xr:uid="{8EB91955-02C3-48D3-A61E-308A86FE0612}">
      <text>
        <r>
          <rPr>
            <b/>
            <sz val="9"/>
            <color indexed="81"/>
            <rFont val="ＭＳ Ｐゴシック"/>
            <family val="3"/>
            <charset val="128"/>
          </rPr>
          <t xml:space="preserve">「事業実施状況等調書」の計数と一致。
</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00000000-0006-0000-1F00-000001000000}">
      <text>
        <r>
          <rPr>
            <sz val="9"/>
            <color indexed="81"/>
            <rFont val="ＭＳ Ｐゴシック"/>
            <family val="3"/>
            <charset val="128"/>
          </rPr>
          <t>貸付先コードごとに提出する。</t>
        </r>
      </text>
    </comment>
    <comment ref="R13" authorId="0" shapeId="0" xr:uid="{00000000-0006-0000-1F00-000002000000}">
      <text>
        <r>
          <rPr>
            <sz val="9"/>
            <color indexed="81"/>
            <rFont val="ＭＳ Ｐゴシック"/>
            <family val="3"/>
            <charset val="128"/>
          </rPr>
          <t xml:space="preserve">新規で金利方式を選択する場合は「（変更）」を２重線で抹消する。
また、金利方式の変更を希望する場合は「（　　）」を２重線で抹消する。
</t>
        </r>
      </text>
    </comment>
    <comment ref="I20" authorId="0" shapeId="0" xr:uid="{00000000-0006-0000-1F00-000003000000}">
      <text>
        <r>
          <rPr>
            <sz val="9"/>
            <color indexed="81"/>
            <rFont val="ＭＳ Ｐゴシック"/>
            <family val="3"/>
            <charset val="128"/>
          </rPr>
          <t>資金年度を記入する。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8" authorId="0" shapeId="0" xr:uid="{00000000-0006-0000-2200-000001000000}">
      <text>
        <r>
          <rPr>
            <sz val="9"/>
            <color indexed="81"/>
            <rFont val="ＭＳ Ｐゴシック"/>
            <family val="3"/>
            <charset val="128"/>
          </rPr>
          <t>財政融資資金貸付予定額（変更)通知書記載の地方債計画上の事業区分を記入し、
事業名を（）書で併記する。負担金事業の場合はその旨記入する。</t>
        </r>
      </text>
    </comment>
    <comment ref="G18" authorId="0" shapeId="0" xr:uid="{00000000-0006-0000-2200-000002000000}">
      <text>
        <r>
          <rPr>
            <sz val="9"/>
            <color indexed="81"/>
            <rFont val="ＭＳ Ｐゴシック"/>
            <family val="3"/>
            <charset val="128"/>
          </rPr>
          <t xml:space="preserve">2事業以上の場合は連記する。
</t>
        </r>
      </text>
    </comment>
    <comment ref="E20" authorId="0" shapeId="0" xr:uid="{00000000-0006-0000-2200-000003000000}">
      <text>
        <r>
          <rPr>
            <sz val="9"/>
            <color indexed="81"/>
            <rFont val="ＭＳ Ｐゴシック"/>
            <family val="3"/>
            <charset val="128"/>
          </rPr>
          <t>延長部分のみの金額ではなく、</t>
        </r>
        <r>
          <rPr>
            <b/>
            <sz val="9"/>
            <color indexed="81"/>
            <rFont val="ＭＳ Ｐゴシック"/>
            <family val="3"/>
            <charset val="128"/>
          </rPr>
          <t>財政融資資金貸付予定額（変更）通知書記載の貸付予定額</t>
        </r>
        <r>
          <rPr>
            <sz val="9"/>
            <color indexed="81"/>
            <rFont val="ＭＳ Ｐゴシック"/>
            <family val="3"/>
            <charset val="128"/>
          </rPr>
          <t>（全額）を記入する。
一部起債前借している場合も、長期資金へ借り換える全額を記入する。
ただし、不用額報告書が既に提出されている場合は、</t>
        </r>
        <r>
          <rPr>
            <b/>
            <sz val="9"/>
            <color indexed="81"/>
            <rFont val="ＭＳ Ｐゴシック"/>
            <family val="3"/>
            <charset val="128"/>
          </rPr>
          <t>貸付予定額から不用額を差し引いた残りの金額</t>
        </r>
        <r>
          <rPr>
            <sz val="9"/>
            <color indexed="81"/>
            <rFont val="ＭＳ Ｐゴシック"/>
            <family val="3"/>
            <charset val="128"/>
          </rPr>
          <t>を記入する。
また、部分払で一部借り入れている場合は、</t>
        </r>
        <r>
          <rPr>
            <b/>
            <sz val="9"/>
            <color indexed="81"/>
            <rFont val="ＭＳ Ｐゴシック"/>
            <family val="3"/>
            <charset val="128"/>
          </rPr>
          <t>貸付予定額から既借入額を差し引いた残りの金額</t>
        </r>
        <r>
          <rPr>
            <sz val="9"/>
            <color indexed="81"/>
            <rFont val="ＭＳ Ｐゴシック"/>
            <family val="3"/>
            <charset val="128"/>
          </rPr>
          <t>を記入する。</t>
        </r>
      </text>
    </comment>
    <comment ref="E21" authorId="0" shapeId="0" xr:uid="{00000000-0006-0000-2200-000004000000}">
      <text>
        <r>
          <rPr>
            <b/>
            <sz val="9"/>
            <color indexed="81"/>
            <rFont val="ＭＳ Ｐゴシック"/>
            <family val="3"/>
            <charset val="128"/>
          </rPr>
          <t>延長後の借入希望日</t>
        </r>
        <r>
          <rPr>
            <sz val="9"/>
            <color indexed="81"/>
            <rFont val="ＭＳ Ｐゴシック"/>
            <family val="3"/>
            <charset val="128"/>
          </rPr>
          <t xml:space="preserve">（統一貸付日）とする。ただし、完成（見込）年月日から２ヶ月程度以内とする。
期限前であっても事業が完成した場合は貸付けを受けることができる。
</t>
        </r>
      </text>
    </comment>
    <comment ref="E22" authorId="0" shapeId="0" xr:uid="{00000000-0006-0000-2200-000005000000}">
      <text>
        <r>
          <rPr>
            <sz val="9"/>
            <color indexed="81"/>
            <rFont val="ＭＳ Ｐゴシック"/>
            <family val="3"/>
            <charset val="128"/>
          </rPr>
          <t>・契約日などが未定の場合も「●月上旬」のように見込みで記入する。（空欄不可）
・負担金事業においては工事契約・着工年月日は「-」と記入する。
（m/dの形で入力すると自動的に令和y年m月d日になる）</t>
        </r>
      </text>
    </comment>
    <comment ref="E23" authorId="0" shapeId="0" xr:uid="{00000000-0006-0000-2200-000006000000}">
      <text>
        <r>
          <rPr>
            <sz val="9"/>
            <color indexed="81"/>
            <rFont val="ＭＳ Ｐゴシック"/>
            <family val="3"/>
            <charset val="128"/>
          </rPr>
          <t>過疎対策事業のように１件で２以上の事業がある場合は</t>
        </r>
        <r>
          <rPr>
            <b/>
            <sz val="9"/>
            <color indexed="81"/>
            <rFont val="ＭＳ Ｐゴシック"/>
            <family val="3"/>
            <charset val="128"/>
          </rPr>
          <t>最初に着手した事業の着手年月日を</t>
        </r>
        <r>
          <rPr>
            <sz val="9"/>
            <color indexed="81"/>
            <rFont val="ＭＳ Ｐゴシック"/>
            <family val="3"/>
            <charset val="128"/>
          </rPr>
          <t>、
継続事業については延長部分のみの着手年月日ではなく</t>
        </r>
        <r>
          <rPr>
            <b/>
            <sz val="9"/>
            <color indexed="81"/>
            <rFont val="ＭＳ Ｐゴシック"/>
            <family val="3"/>
            <charset val="128"/>
          </rPr>
          <t>当該年度分の着手年月日を</t>
        </r>
        <r>
          <rPr>
            <sz val="9"/>
            <color indexed="81"/>
            <rFont val="ＭＳ Ｐゴシック"/>
            <family val="3"/>
            <charset val="128"/>
          </rPr>
          <t>記入する。</t>
        </r>
      </text>
    </comment>
    <comment ref="E24" authorId="0" shapeId="0" xr:uid="{00000000-0006-0000-2200-000007000000}">
      <text>
        <r>
          <rPr>
            <sz val="9"/>
            <color indexed="81"/>
            <rFont val="ＭＳ Ｐゴシック"/>
            <family val="3"/>
            <charset val="128"/>
          </rPr>
          <t>次の例によりその最終日を記入する。
（m/dの形で入力すると自動的に令和y年m月d日になる）
・各種工事費……竣工検査日
・用地買収費……土地売買契約締結年月日
・補　償　費……補償対象物の撤去等確認日
・備品購入費……納入検査日
・負　担　金……請求書受理年月日
・補助・助成金…最後の支出負担行為を行った日等
※「用地買収」については、適正な財産管理の観点から所有権移転登記を了して下さい。</t>
        </r>
      </text>
    </comment>
    <comment ref="E25" authorId="0" shapeId="0" xr:uid="{00000000-0006-0000-2200-000008000000}">
      <text>
        <r>
          <rPr>
            <b/>
            <sz val="9"/>
            <color indexed="81"/>
            <rFont val="ＭＳ Ｐゴシック"/>
            <family val="3"/>
            <charset val="128"/>
          </rPr>
          <t>繰越明許費計算書（抜粋）を添付</t>
        </r>
        <r>
          <rPr>
            <sz val="9"/>
            <color indexed="81"/>
            <rFont val="ＭＳ Ｐゴシック"/>
            <family val="3"/>
            <charset val="128"/>
          </rPr>
          <t>する。
議長等の</t>
        </r>
        <r>
          <rPr>
            <b/>
            <sz val="9"/>
            <color indexed="81"/>
            <rFont val="ＭＳ Ｐゴシック"/>
            <family val="3"/>
            <charset val="128"/>
          </rPr>
          <t>奥書証明不要</t>
        </r>
        <r>
          <rPr>
            <sz val="9"/>
            <color indexed="81"/>
            <rFont val="ＭＳ Ｐゴシック"/>
            <family val="3"/>
            <charset val="128"/>
          </rPr>
          <t>。</t>
        </r>
      </text>
    </comment>
    <comment ref="E26" authorId="0" shapeId="0" xr:uid="{00000000-0006-0000-2200-000009000000}">
      <text>
        <r>
          <rPr>
            <sz val="9"/>
            <color indexed="81"/>
            <rFont val="ＭＳ Ｐゴシック"/>
            <family val="3"/>
            <charset val="128"/>
          </rPr>
          <t>・延長承認の適否判定の基礎となるので</t>
        </r>
        <r>
          <rPr>
            <b/>
            <sz val="9"/>
            <color indexed="81"/>
            <rFont val="ＭＳ Ｐゴシック"/>
            <family val="3"/>
            <charset val="128"/>
          </rPr>
          <t>年度内に完成しない理由等を具体的に記入</t>
        </r>
        <r>
          <rPr>
            <sz val="9"/>
            <color indexed="81"/>
            <rFont val="ＭＳ Ｐゴシック"/>
            <family val="3"/>
            <charset val="128"/>
          </rPr>
          <t>する。
（年度内に工事が完成しない理由等）
・</t>
        </r>
        <r>
          <rPr>
            <b/>
            <sz val="9"/>
            <color indexed="81"/>
            <rFont val="ＭＳ Ｐゴシック"/>
            <family val="3"/>
            <charset val="128"/>
          </rPr>
          <t>再延長</t>
        </r>
        <r>
          <rPr>
            <sz val="9"/>
            <color indexed="81"/>
            <rFont val="ＭＳ Ｐゴシック"/>
            <family val="3"/>
            <charset val="128"/>
          </rPr>
          <t>の場合は、その旨と</t>
        </r>
        <r>
          <rPr>
            <b/>
            <sz val="9"/>
            <color indexed="81"/>
            <rFont val="ＭＳ Ｐゴシック"/>
            <family val="3"/>
            <charset val="128"/>
          </rPr>
          <t>当初の延長承認年月日（貸付期日）を明記</t>
        </r>
        <r>
          <rPr>
            <sz val="9"/>
            <color indexed="81"/>
            <rFont val="ＭＳ Ｐゴシック"/>
            <family val="3"/>
            <charset val="128"/>
          </rPr>
          <t xml:space="preserve">する。
・書ききれない場合は「別紙のとおり」として別紙に記入の上、添付しても差し支えない。
</t>
        </r>
      </text>
    </comment>
  </commentList>
</comments>
</file>

<file path=xl/sharedStrings.xml><?xml version="1.0" encoding="utf-8"?>
<sst xmlns="http://schemas.openxmlformats.org/spreadsheetml/2006/main" count="1881" uniqueCount="884">
  <si>
    <t>※書式番号をクリックすると、該当書式シートへと移動します。</t>
    <rPh sb="1" eb="3">
      <t>ショシキ</t>
    </rPh>
    <rPh sb="3" eb="5">
      <t>バンゴウ</t>
    </rPh>
    <rPh sb="14" eb="16">
      <t>ガイトウ</t>
    </rPh>
    <rPh sb="16" eb="18">
      <t>ショシキ</t>
    </rPh>
    <rPh sb="23" eb="25">
      <t>イドウ</t>
    </rPh>
    <phoneticPr fontId="4"/>
  </si>
  <si>
    <t>様式3</t>
  </si>
  <si>
    <t>様式2</t>
    <phoneticPr fontId="6"/>
  </si>
  <si>
    <t>様式3</t>
    <rPh sb="0" eb="2">
      <t>ヨウシキ</t>
    </rPh>
    <phoneticPr fontId="6"/>
  </si>
  <si>
    <t>借　入　申　込　一　覧　表</t>
    <rPh sb="0" eb="3">
      <t>カリイレ</t>
    </rPh>
    <rPh sb="4" eb="7">
      <t>モウシコ</t>
    </rPh>
    <rPh sb="8" eb="13">
      <t>イチランヒョウ</t>
    </rPh>
    <phoneticPr fontId="6"/>
  </si>
  <si>
    <t>④「担当」及び「処理年月日」欄は記入不要です。（太枠の中のみ記入願います。）</t>
    <rPh sb="2" eb="4">
      <t>タントウ</t>
    </rPh>
    <rPh sb="5" eb="6">
      <t>オヨ</t>
    </rPh>
    <rPh sb="8" eb="10">
      <t>ショリ</t>
    </rPh>
    <rPh sb="10" eb="13">
      <t>ネンガッピ</t>
    </rPh>
    <rPh sb="14" eb="15">
      <t>ラン</t>
    </rPh>
    <rPh sb="16" eb="18">
      <t>キニュウ</t>
    </rPh>
    <rPh sb="18" eb="20">
      <t>フヨウ</t>
    </rPh>
    <rPh sb="24" eb="26">
      <t>フトワク</t>
    </rPh>
    <rPh sb="27" eb="28">
      <t>ナカ</t>
    </rPh>
    <rPh sb="30" eb="32">
      <t>キニュウ</t>
    </rPh>
    <rPh sb="32" eb="33">
      <t>ネガ</t>
    </rPh>
    <phoneticPr fontId="6"/>
  </si>
  <si>
    <t>２．提出後、変更があった場合は、至急ご連絡願います。</t>
    <rPh sb="2" eb="4">
      <t>テイシュツ</t>
    </rPh>
    <rPh sb="4" eb="5">
      <t>ゴ</t>
    </rPh>
    <rPh sb="6" eb="8">
      <t>ヘンコウ</t>
    </rPh>
    <rPh sb="12" eb="14">
      <t>バアイ</t>
    </rPh>
    <rPh sb="16" eb="18">
      <t>シキュウ</t>
    </rPh>
    <rPh sb="18" eb="21">
      <t>ゴレンラク</t>
    </rPh>
    <rPh sb="21" eb="22">
      <t>ネガ</t>
    </rPh>
    <phoneticPr fontId="6"/>
  </si>
  <si>
    <t>（単位：百万円）</t>
    <rPh sb="1" eb="3">
      <t>タンイ</t>
    </rPh>
    <rPh sb="4" eb="7">
      <t>ヒャクマンエン</t>
    </rPh>
    <phoneticPr fontId="6"/>
  </si>
  <si>
    <t>番号</t>
    <rPh sb="0" eb="2">
      <t>バンゴウ</t>
    </rPh>
    <phoneticPr fontId="6"/>
  </si>
  <si>
    <t>資金年度</t>
    <rPh sb="0" eb="2">
      <t>シキン</t>
    </rPh>
    <rPh sb="2" eb="4">
      <t>ネンド</t>
    </rPh>
    <phoneticPr fontId="6"/>
  </si>
  <si>
    <t>用途</t>
    <rPh sb="0" eb="2">
      <t>ヨウト</t>
    </rPh>
    <phoneticPr fontId="6"/>
  </si>
  <si>
    <t>借入金額</t>
    <rPh sb="0" eb="2">
      <t>カリイレ</t>
    </rPh>
    <rPh sb="2" eb="3">
      <t>キン</t>
    </rPh>
    <rPh sb="3" eb="4">
      <t>ガク</t>
    </rPh>
    <phoneticPr fontId="6"/>
  </si>
  <si>
    <t>担当</t>
    <rPh sb="0" eb="2">
      <t>タントウ</t>
    </rPh>
    <phoneticPr fontId="6"/>
  </si>
  <si>
    <t>申請方法</t>
    <rPh sb="0" eb="2">
      <t>シンセイ</t>
    </rPh>
    <rPh sb="2" eb="4">
      <t>ホウホウ</t>
    </rPh>
    <phoneticPr fontId="1"/>
  </si>
  <si>
    <t>備考</t>
    <rPh sb="0" eb="2">
      <t>ビコウ</t>
    </rPh>
    <phoneticPr fontId="6"/>
  </si>
  <si>
    <t>□</t>
  </si>
  <si>
    <t>借換</t>
    <rPh sb="0" eb="2">
      <t>カリカエ</t>
    </rPh>
    <phoneticPr fontId="6"/>
  </si>
  <si>
    <t>不用</t>
    <rPh sb="0" eb="2">
      <t>フヨウ</t>
    </rPh>
    <phoneticPr fontId="6"/>
  </si>
  <si>
    <t>借入希望年月日</t>
    <rPh sb="0" eb="2">
      <t>カリイレ</t>
    </rPh>
    <rPh sb="2" eb="4">
      <t>キボウ</t>
    </rPh>
    <rPh sb="4" eb="7">
      <t>ネンガッピ</t>
    </rPh>
    <phoneticPr fontId="6"/>
  </si>
  <si>
    <t>（　備　考　）</t>
    <rPh sb="2" eb="3">
      <t>ソナエ</t>
    </rPh>
    <rPh sb="4" eb="5">
      <t>コウ</t>
    </rPh>
    <phoneticPr fontId="6"/>
  </si>
  <si>
    <t>電子</t>
    <rPh sb="0" eb="2">
      <t>デンシ</t>
    </rPh>
    <phoneticPr fontId="1"/>
  </si>
  <si>
    <t>■</t>
  </si>
  <si>
    <t>一般公共･農業農村整備</t>
    <rPh sb="0" eb="2">
      <t>イッパン</t>
    </rPh>
    <rPh sb="2" eb="4">
      <t>コウキョウ</t>
    </rPh>
    <rPh sb="5" eb="7">
      <t>ノウギョウ</t>
    </rPh>
    <rPh sb="7" eb="9">
      <t>ノウソン</t>
    </rPh>
    <rPh sb="9" eb="11">
      <t>セイビ</t>
    </rPh>
    <phoneticPr fontId="1"/>
  </si>
  <si>
    <t>公企・下水道（公共）</t>
    <rPh sb="0" eb="1">
      <t>コウ</t>
    </rPh>
    <rPh sb="1" eb="2">
      <t>キ</t>
    </rPh>
    <rPh sb="3" eb="6">
      <t>ゲスイドウ</t>
    </rPh>
    <rPh sb="7" eb="9">
      <t>コウキョウ</t>
    </rPh>
    <phoneticPr fontId="1"/>
  </si>
  <si>
    <t>公企・下水道（個排）</t>
    <rPh sb="0" eb="1">
      <t>コウ</t>
    </rPh>
    <rPh sb="1" eb="2">
      <t>キ</t>
    </rPh>
    <rPh sb="3" eb="6">
      <t>ゲスイドウ</t>
    </rPh>
    <rPh sb="7" eb="8">
      <t>コ</t>
    </rPh>
    <rPh sb="8" eb="9">
      <t>ハイ</t>
    </rPh>
    <phoneticPr fontId="1"/>
  </si>
  <si>
    <t>第　　　　　号</t>
    <rPh sb="0" eb="1">
      <t>ダイ</t>
    </rPh>
    <rPh sb="6" eb="7">
      <t>ゴウ</t>
    </rPh>
    <phoneticPr fontId="6"/>
  </si>
  <si>
    <t>年　　月　　日</t>
    <rPh sb="0" eb="1">
      <t>ネン</t>
    </rPh>
    <rPh sb="3" eb="4">
      <t>ツキ</t>
    </rPh>
    <rPh sb="6" eb="7">
      <t>ヒ</t>
    </rPh>
    <phoneticPr fontId="6"/>
  </si>
  <si>
    <t>財　務　大　臣　　殿</t>
    <rPh sb="0" eb="1">
      <t>ザイ</t>
    </rPh>
    <rPh sb="2" eb="3">
      <t>ツトム</t>
    </rPh>
    <rPh sb="4" eb="5">
      <t>ダイ</t>
    </rPh>
    <rPh sb="6" eb="7">
      <t>シン</t>
    </rPh>
    <rPh sb="9" eb="10">
      <t>ドノ</t>
    </rPh>
    <phoneticPr fontId="6"/>
  </si>
  <si>
    <t>（地方公共団体名）</t>
    <rPh sb="1" eb="3">
      <t>チホウ</t>
    </rPh>
    <rPh sb="3" eb="5">
      <t>コウキョウ</t>
    </rPh>
    <rPh sb="5" eb="7">
      <t>ダンタイ</t>
    </rPh>
    <rPh sb="7" eb="8">
      <t>メイ</t>
    </rPh>
    <phoneticPr fontId="6"/>
  </si>
  <si>
    <t>記</t>
    <rPh sb="0" eb="1">
      <t>キ</t>
    </rPh>
    <phoneticPr fontId="6"/>
  </si>
  <si>
    <t>（単位：千円）</t>
    <rPh sb="1" eb="3">
      <t>タンイ</t>
    </rPh>
    <rPh sb="4" eb="5">
      <t>セン</t>
    </rPh>
    <rPh sb="5" eb="6">
      <t>エン</t>
    </rPh>
    <phoneticPr fontId="6"/>
  </si>
  <si>
    <t>事業名</t>
    <rPh sb="0" eb="2">
      <t>ジギョウ</t>
    </rPh>
    <rPh sb="2" eb="3">
      <t>メイ</t>
    </rPh>
    <phoneticPr fontId="6"/>
  </si>
  <si>
    <t>既決定貸付
予定額</t>
    <rPh sb="0" eb="1">
      <t>キ</t>
    </rPh>
    <rPh sb="1" eb="3">
      <t>ケッテイ</t>
    </rPh>
    <rPh sb="3" eb="5">
      <t>カシツケ</t>
    </rPh>
    <rPh sb="6" eb="8">
      <t>ヨテイ</t>
    </rPh>
    <rPh sb="8" eb="9">
      <t>ガク</t>
    </rPh>
    <phoneticPr fontId="6"/>
  </si>
  <si>
    <t>不用額</t>
    <rPh sb="0" eb="2">
      <t>フヨウ</t>
    </rPh>
    <rPh sb="2" eb="3">
      <t>ガク</t>
    </rPh>
    <phoneticPr fontId="6"/>
  </si>
  <si>
    <t>不用額を生じた
理由</t>
    <rPh sb="0" eb="2">
      <t>フヨウ</t>
    </rPh>
    <rPh sb="2" eb="3">
      <t>ガク</t>
    </rPh>
    <rPh sb="4" eb="5">
      <t>ショウ</t>
    </rPh>
    <rPh sb="8" eb="10">
      <t>リユウ</t>
    </rPh>
    <phoneticPr fontId="6"/>
  </si>
  <si>
    <t>借入金額</t>
    <rPh sb="0" eb="2">
      <t>カリイレ</t>
    </rPh>
    <rPh sb="2" eb="4">
      <t>キンガク</t>
    </rPh>
    <phoneticPr fontId="6"/>
  </si>
  <si>
    <t>（地方公共団体名）</t>
  </si>
  <si>
    <t>財政融資資金起債前貸等借入申込書</t>
    <rPh sb="0" eb="2">
      <t>ザイセイ</t>
    </rPh>
    <rPh sb="2" eb="4">
      <t>ユウシ</t>
    </rPh>
    <rPh sb="4" eb="6">
      <t>シキン</t>
    </rPh>
    <rPh sb="6" eb="8">
      <t>キサイ</t>
    </rPh>
    <rPh sb="8" eb="9">
      <t>マエ</t>
    </rPh>
    <rPh sb="9" eb="10">
      <t>カ</t>
    </rPh>
    <phoneticPr fontId="4"/>
  </si>
  <si>
    <t>下記の条件により財政融資資金（起債前貸等）の借入申込みをします。</t>
    <rPh sb="8" eb="10">
      <t>ザイセイ</t>
    </rPh>
    <rPh sb="10" eb="12">
      <t>ユウシ</t>
    </rPh>
    <rPh sb="15" eb="17">
      <t>キサイ</t>
    </rPh>
    <rPh sb="17" eb="18">
      <t>マエ</t>
    </rPh>
    <rPh sb="18" eb="19">
      <t>カ</t>
    </rPh>
    <phoneticPr fontId="4"/>
  </si>
  <si>
    <t>記</t>
    <rPh sb="0" eb="1">
      <t>キ</t>
    </rPh>
    <phoneticPr fontId="4"/>
  </si>
  <si>
    <t>借入金額</t>
  </si>
  <si>
    <t>借入希望年月日</t>
  </si>
  <si>
    <t>用途</t>
  </si>
  <si>
    <t>利率</t>
  </si>
  <si>
    <t>借入日現在における、「普通地方長期資金等へ借り換える際の金利方式及び償還年限等」欄に記入された金利方式等による借入金利とする。</t>
    <rPh sb="0" eb="3">
      <t>カリイレビ</t>
    </rPh>
    <rPh sb="3" eb="5">
      <t>ゲンザイ</t>
    </rPh>
    <rPh sb="11" eb="13">
      <t>フツウ</t>
    </rPh>
    <rPh sb="13" eb="15">
      <t>チホウ</t>
    </rPh>
    <rPh sb="15" eb="17">
      <t>チョウキ</t>
    </rPh>
    <rPh sb="17" eb="19">
      <t>シキン</t>
    </rPh>
    <rPh sb="19" eb="20">
      <t>トウ</t>
    </rPh>
    <rPh sb="21" eb="22">
      <t>カ</t>
    </rPh>
    <rPh sb="23" eb="24">
      <t>カ</t>
    </rPh>
    <rPh sb="26" eb="27">
      <t>サイ</t>
    </rPh>
    <rPh sb="28" eb="30">
      <t>キンリ</t>
    </rPh>
    <rPh sb="30" eb="32">
      <t>ホウシキ</t>
    </rPh>
    <rPh sb="32" eb="33">
      <t>オヨ</t>
    </rPh>
    <rPh sb="34" eb="36">
      <t>ショウカン</t>
    </rPh>
    <rPh sb="36" eb="38">
      <t>ネンゲン</t>
    </rPh>
    <rPh sb="38" eb="39">
      <t>トウ</t>
    </rPh>
    <rPh sb="40" eb="41">
      <t>ラン</t>
    </rPh>
    <rPh sb="42" eb="44">
      <t>キニュウ</t>
    </rPh>
    <rPh sb="47" eb="49">
      <t>キンリ</t>
    </rPh>
    <rPh sb="49" eb="52">
      <t>ホウシキトウ</t>
    </rPh>
    <rPh sb="55" eb="57">
      <t>カリイレ</t>
    </rPh>
    <rPh sb="57" eb="59">
      <t>キンリ</t>
    </rPh>
    <phoneticPr fontId="4"/>
  </si>
  <si>
    <t>借用証書の記番号</t>
  </si>
  <si>
    <t>元利金の支払方法及び期日その他この借入金を借り入れた後において遵守すべき事項</t>
    <rPh sb="0" eb="2">
      <t>ガンリ</t>
    </rPh>
    <rPh sb="2" eb="3">
      <t>キン</t>
    </rPh>
    <rPh sb="4" eb="6">
      <t>シハラ</t>
    </rPh>
    <rPh sb="6" eb="8">
      <t>ホウホウ</t>
    </rPh>
    <rPh sb="8" eb="9">
      <t>オヨ</t>
    </rPh>
    <rPh sb="10" eb="12">
      <t>キジツ</t>
    </rPh>
    <phoneticPr fontId="4"/>
  </si>
  <si>
    <t>財政融資資金の管理及び運用の手続に関する規則（昭和４９年大蔵省令第４２号）に基づき提出する財政融資資金起債前貸等借用証書裏面の特約条項による。</t>
    <rPh sb="0" eb="2">
      <t>ザイセイ</t>
    </rPh>
    <rPh sb="2" eb="4">
      <t>ユウシ</t>
    </rPh>
    <rPh sb="4" eb="6">
      <t>シキン</t>
    </rPh>
    <rPh sb="45" eb="47">
      <t>ザイセイ</t>
    </rPh>
    <rPh sb="47" eb="49">
      <t>ユウシ</t>
    </rPh>
    <rPh sb="49" eb="51">
      <t>シキン</t>
    </rPh>
    <rPh sb="51" eb="53">
      <t>キサイ</t>
    </rPh>
    <rPh sb="53" eb="54">
      <t>マエ</t>
    </rPh>
    <rPh sb="54" eb="55">
      <t>カ</t>
    </rPh>
    <phoneticPr fontId="4"/>
  </si>
  <si>
    <t>指定店</t>
  </si>
  <si>
    <t>普通地方長期資金等へ借り換える際の金利方式及び償還年限等</t>
    <rPh sb="0" eb="2">
      <t>フツウ</t>
    </rPh>
    <rPh sb="2" eb="4">
      <t>チホウ</t>
    </rPh>
    <rPh sb="4" eb="6">
      <t>チョウキ</t>
    </rPh>
    <rPh sb="6" eb="8">
      <t>シキン</t>
    </rPh>
    <rPh sb="8" eb="9">
      <t>トウ</t>
    </rPh>
    <rPh sb="10" eb="11">
      <t>カ</t>
    </rPh>
    <rPh sb="12" eb="13">
      <t>カ</t>
    </rPh>
    <rPh sb="15" eb="16">
      <t>サイ</t>
    </rPh>
    <rPh sb="17" eb="19">
      <t>キンリ</t>
    </rPh>
    <rPh sb="19" eb="21">
      <t>ホウシキ</t>
    </rPh>
    <rPh sb="21" eb="22">
      <t>オヨ</t>
    </rPh>
    <rPh sb="23" eb="25">
      <t>ショウカン</t>
    </rPh>
    <rPh sb="25" eb="26">
      <t>ネン</t>
    </rPh>
    <rPh sb="26" eb="27">
      <t>ゲン</t>
    </rPh>
    <rPh sb="27" eb="28">
      <t>トウ</t>
    </rPh>
    <phoneticPr fontId="4"/>
  </si>
  <si>
    <t>２　用途の欄は、「何小学校改築事業」のように具体的に記入することとし、同欄に</t>
    <rPh sb="2" eb="4">
      <t>ヨウト</t>
    </rPh>
    <rPh sb="5" eb="6">
      <t>ラン</t>
    </rPh>
    <rPh sb="9" eb="10">
      <t>ナニ</t>
    </rPh>
    <rPh sb="10" eb="13">
      <t>ショウガッコウ</t>
    </rPh>
    <rPh sb="13" eb="15">
      <t>カイチク</t>
    </rPh>
    <rPh sb="15" eb="17">
      <t>ジギョウ</t>
    </rPh>
    <rPh sb="22" eb="25">
      <t>グタイテキ</t>
    </rPh>
    <rPh sb="26" eb="28">
      <t>キニュウ</t>
    </rPh>
    <rPh sb="35" eb="36">
      <t>ドウ</t>
    </rPh>
    <rPh sb="36" eb="37">
      <t>ラン</t>
    </rPh>
    <phoneticPr fontId="6"/>
  </si>
  <si>
    <t>　記入できない場合には、「別紙のとおり」として別紙に記入のうえ添付しても差し</t>
    <rPh sb="1" eb="3">
      <t>キニュウ</t>
    </rPh>
    <rPh sb="7" eb="9">
      <t>バアイ</t>
    </rPh>
    <rPh sb="13" eb="15">
      <t>ベッシ</t>
    </rPh>
    <rPh sb="23" eb="25">
      <t>ベッシ</t>
    </rPh>
    <rPh sb="26" eb="28">
      <t>キニュウ</t>
    </rPh>
    <rPh sb="31" eb="33">
      <t>テンプ</t>
    </rPh>
    <rPh sb="36" eb="37">
      <t>サ</t>
    </rPh>
    <phoneticPr fontId="6"/>
  </si>
  <si>
    <t>　支えない。</t>
    <rPh sb="1" eb="2">
      <t>ツカ</t>
    </rPh>
    <phoneticPr fontId="6"/>
  </si>
  <si>
    <t>３　「普通地方長期資金等へ借り換える際の借入金利方式及び償還年限等」欄は、普</t>
    <rPh sb="3" eb="5">
      <t>フツウ</t>
    </rPh>
    <rPh sb="5" eb="7">
      <t>チホウ</t>
    </rPh>
    <rPh sb="7" eb="9">
      <t>チョウキ</t>
    </rPh>
    <rPh sb="9" eb="11">
      <t>シキン</t>
    </rPh>
    <rPh sb="11" eb="12">
      <t>トウ</t>
    </rPh>
    <rPh sb="13" eb="14">
      <t>カ</t>
    </rPh>
    <rPh sb="15" eb="16">
      <t>カ</t>
    </rPh>
    <rPh sb="18" eb="19">
      <t>サイ</t>
    </rPh>
    <rPh sb="20" eb="22">
      <t>カリイレ</t>
    </rPh>
    <rPh sb="22" eb="24">
      <t>キンリ</t>
    </rPh>
    <rPh sb="24" eb="26">
      <t>ホウシキ</t>
    </rPh>
    <rPh sb="26" eb="27">
      <t>オヨ</t>
    </rPh>
    <rPh sb="28" eb="30">
      <t>ショウカン</t>
    </rPh>
    <rPh sb="30" eb="32">
      <t>ネンゲン</t>
    </rPh>
    <rPh sb="32" eb="33">
      <t>トウ</t>
    </rPh>
    <rPh sb="34" eb="35">
      <t>ラン</t>
    </rPh>
    <rPh sb="37" eb="38">
      <t>ススム</t>
    </rPh>
    <phoneticPr fontId="6"/>
  </si>
  <si>
    <t>　金利方式）を○で囲み、償還年限等を記入すること。</t>
    <rPh sb="1" eb="3">
      <t>キンリ</t>
    </rPh>
    <rPh sb="3" eb="5">
      <t>ホウシキ</t>
    </rPh>
    <rPh sb="9" eb="10">
      <t>カコ</t>
    </rPh>
    <rPh sb="12" eb="14">
      <t>ショウカン</t>
    </rPh>
    <rPh sb="14" eb="16">
      <t>ネンゲン</t>
    </rPh>
    <rPh sb="16" eb="17">
      <t>トウ</t>
    </rPh>
    <rPh sb="18" eb="20">
      <t>キニュウ</t>
    </rPh>
    <phoneticPr fontId="6"/>
  </si>
  <si>
    <t>第</t>
    <rPh sb="0" eb="1">
      <t>ダイ</t>
    </rPh>
    <phoneticPr fontId="6"/>
  </si>
  <si>
    <t>号</t>
    <rPh sb="0" eb="1">
      <t>ゴウ</t>
    </rPh>
    <phoneticPr fontId="6"/>
  </si>
  <si>
    <t>年</t>
    <rPh sb="0" eb="1">
      <t>ネン</t>
    </rPh>
    <phoneticPr fontId="6"/>
  </si>
  <si>
    <t>月</t>
    <rPh sb="0" eb="1">
      <t>ガツ</t>
    </rPh>
    <phoneticPr fontId="6"/>
  </si>
  <si>
    <t>日</t>
    <rPh sb="0" eb="1">
      <t>ヒ</t>
    </rPh>
    <phoneticPr fontId="6"/>
  </si>
  <si>
    <t>財務大臣殿</t>
    <rPh sb="0" eb="2">
      <t>ザイム</t>
    </rPh>
    <rPh sb="2" eb="4">
      <t>ダイジン</t>
    </rPh>
    <rPh sb="4" eb="5">
      <t>ドノ</t>
    </rPh>
    <phoneticPr fontId="6"/>
  </si>
  <si>
    <t>○○町</t>
    <rPh sb="2" eb="3">
      <t>チョウ</t>
    </rPh>
    <phoneticPr fontId="6"/>
  </si>
  <si>
    <t>（代表者の職氏名）</t>
    <rPh sb="1" eb="4">
      <t>ダイヒョウシャ</t>
    </rPh>
    <rPh sb="5" eb="6">
      <t>ショク</t>
    </rPh>
    <rPh sb="6" eb="8">
      <t>シメイ</t>
    </rPh>
    <phoneticPr fontId="6"/>
  </si>
  <si>
    <t>○○町長</t>
    <rPh sb="2" eb="4">
      <t>チョウチョウ</t>
    </rPh>
    <phoneticPr fontId="6"/>
  </si>
  <si>
    <t>金</t>
    <rPh sb="0" eb="1">
      <t>キン</t>
    </rPh>
    <phoneticPr fontId="6"/>
  </si>
  <si>
    <t>円也</t>
    <rPh sb="0" eb="1">
      <t>エン</t>
    </rPh>
    <rPh sb="1" eb="2">
      <t>ナリ</t>
    </rPh>
    <phoneticPr fontId="6"/>
  </si>
  <si>
    <t>○○○○整備（○○分）</t>
    <rPh sb="4" eb="6">
      <t>セイビ</t>
    </rPh>
    <rPh sb="9" eb="10">
      <t>ブン</t>
    </rPh>
    <phoneticPr fontId="6"/>
  </si>
  <si>
    <t>利率</t>
    <rPh sb="0" eb="2">
      <t>リリツ</t>
    </rPh>
    <phoneticPr fontId="6"/>
  </si>
  <si>
    <t>借用証書の記番号</t>
    <rPh sb="0" eb="2">
      <t>シャクヨウ</t>
    </rPh>
    <rPh sb="2" eb="4">
      <t>ショウショ</t>
    </rPh>
    <rPh sb="5" eb="6">
      <t>キ</t>
    </rPh>
    <rPh sb="6" eb="8">
      <t>バンゴウ</t>
    </rPh>
    <phoneticPr fontId="6"/>
  </si>
  <si>
    <t>元利金の支払方法</t>
    <rPh sb="0" eb="3">
      <t>ガンリキン</t>
    </rPh>
    <rPh sb="4" eb="6">
      <t>シハライ</t>
    </rPh>
    <rPh sb="6" eb="8">
      <t>ホウホウ</t>
    </rPh>
    <phoneticPr fontId="6"/>
  </si>
  <si>
    <t>指定店</t>
    <rPh sb="0" eb="2">
      <t>シテイ</t>
    </rPh>
    <rPh sb="2" eb="3">
      <t>テン</t>
    </rPh>
    <phoneticPr fontId="6"/>
  </si>
  <si>
    <t>日本銀行</t>
    <rPh sb="0" eb="2">
      <t>ニホン</t>
    </rPh>
    <rPh sb="2" eb="4">
      <t>ギンコウ</t>
    </rPh>
    <phoneticPr fontId="6"/>
  </si>
  <si>
    <t>○○代理</t>
    <rPh sb="2" eb="4">
      <t>ダイリ</t>
    </rPh>
    <phoneticPr fontId="6"/>
  </si>
  <si>
    <t>店</t>
    <rPh sb="0" eb="1">
      <t>テン</t>
    </rPh>
    <phoneticPr fontId="6"/>
  </si>
  <si>
    <t>財 務 大 臣   殿</t>
    <phoneticPr fontId="4"/>
  </si>
  <si>
    <t>借入日現在における、約定期間及び元利金の支払方法などに応じ、国債の利回りを基準として財務大臣が定める利率</t>
    <rPh sb="3" eb="5">
      <t>ゲンザイ</t>
    </rPh>
    <rPh sb="10" eb="12">
      <t>ヤクジョウ</t>
    </rPh>
    <rPh sb="12" eb="14">
      <t>キカン</t>
    </rPh>
    <rPh sb="14" eb="15">
      <t>オヨ</t>
    </rPh>
    <rPh sb="16" eb="19">
      <t>ガンリキン</t>
    </rPh>
    <rPh sb="20" eb="22">
      <t>シハライ</t>
    </rPh>
    <rPh sb="22" eb="24">
      <t>ホウホウ</t>
    </rPh>
    <rPh sb="27" eb="28">
      <t>オウ</t>
    </rPh>
    <rPh sb="30" eb="32">
      <t>コクサイ</t>
    </rPh>
    <rPh sb="33" eb="35">
      <t>リマワ</t>
    </rPh>
    <rPh sb="37" eb="39">
      <t>キジュン</t>
    </rPh>
    <rPh sb="42" eb="44">
      <t>ザイム</t>
    </rPh>
    <rPh sb="44" eb="46">
      <t>ダイジン</t>
    </rPh>
    <rPh sb="47" eb="48">
      <t>サダ</t>
    </rPh>
    <rPh sb="50" eb="52">
      <t>リリツ</t>
    </rPh>
    <phoneticPr fontId="4"/>
  </si>
  <si>
    <t>据置期限</t>
  </si>
  <si>
    <t>償還期限</t>
  </si>
  <si>
    <t>元利金の支払期日</t>
  </si>
  <si>
    <t>元利金の支払方法</t>
  </si>
  <si>
    <t>日本銀行　            店</t>
    <phoneticPr fontId="4"/>
  </si>
  <si>
    <t xml:space="preserve">備考  </t>
  </si>
  <si>
    <t>借入日現在における、約定期間及び元利</t>
    <rPh sb="0" eb="2">
      <t>カリイレ</t>
    </rPh>
    <rPh sb="2" eb="3">
      <t>ヒ</t>
    </rPh>
    <rPh sb="3" eb="5">
      <t>ゲンザイ</t>
    </rPh>
    <rPh sb="10" eb="12">
      <t>ヤクジョウ</t>
    </rPh>
    <rPh sb="12" eb="14">
      <t>キカン</t>
    </rPh>
    <rPh sb="14" eb="15">
      <t>オヨ</t>
    </rPh>
    <rPh sb="16" eb="18">
      <t>ガンリ</t>
    </rPh>
    <phoneticPr fontId="6"/>
  </si>
  <si>
    <t>金の支払方法などに応じ、国債の利回り</t>
    <rPh sb="0" eb="1">
      <t>キン</t>
    </rPh>
    <rPh sb="2" eb="4">
      <t>シハライ</t>
    </rPh>
    <rPh sb="4" eb="6">
      <t>ホウホウ</t>
    </rPh>
    <rPh sb="9" eb="10">
      <t>オウ</t>
    </rPh>
    <rPh sb="12" eb="14">
      <t>コクサイ</t>
    </rPh>
    <rPh sb="15" eb="17">
      <t>リマワ</t>
    </rPh>
    <phoneticPr fontId="6"/>
  </si>
  <si>
    <t>を基準として財務大臣が定める利率</t>
    <rPh sb="1" eb="3">
      <t>キジュン</t>
    </rPh>
    <rPh sb="6" eb="8">
      <t>ザイム</t>
    </rPh>
    <rPh sb="8" eb="10">
      <t>ダイジン</t>
    </rPh>
    <rPh sb="11" eb="12">
      <t>サダ</t>
    </rPh>
    <rPh sb="14" eb="16">
      <t>リリツ</t>
    </rPh>
    <phoneticPr fontId="6"/>
  </si>
  <si>
    <t>据置期限</t>
    <rPh sb="0" eb="2">
      <t>スエオキ</t>
    </rPh>
    <rPh sb="2" eb="4">
      <t>キゲン</t>
    </rPh>
    <phoneticPr fontId="6"/>
  </si>
  <si>
    <t>償還期限</t>
    <rPh sb="0" eb="2">
      <t>ショウカン</t>
    </rPh>
    <rPh sb="2" eb="4">
      <t>キゲン</t>
    </rPh>
    <phoneticPr fontId="6"/>
  </si>
  <si>
    <t>元利金の支払期日</t>
    <rPh sb="0" eb="3">
      <t>ガンリキン</t>
    </rPh>
    <rPh sb="4" eb="6">
      <t>シハライ</t>
    </rPh>
    <rPh sb="6" eb="8">
      <t>キジツ</t>
    </rPh>
    <phoneticPr fontId="6"/>
  </si>
  <si>
    <t>日</t>
    <rPh sb="0" eb="1">
      <t>ニチ</t>
    </rPh>
    <phoneticPr fontId="6"/>
  </si>
  <si>
    <t>とし、各支払期日における元利金の額は、</t>
    <rPh sb="3" eb="4">
      <t>カク</t>
    </rPh>
    <rPh sb="4" eb="6">
      <t>シハライ</t>
    </rPh>
    <rPh sb="6" eb="8">
      <t>キジツ</t>
    </rPh>
    <rPh sb="12" eb="15">
      <t>ガンリキン</t>
    </rPh>
    <rPh sb="16" eb="17">
      <t>ガク</t>
    </rPh>
    <phoneticPr fontId="6"/>
  </si>
  <si>
    <t>財務大臣から別途送付される財政融資資金</t>
    <rPh sb="0" eb="2">
      <t>ザイム</t>
    </rPh>
    <rPh sb="2" eb="4">
      <t>ダイジン</t>
    </rPh>
    <rPh sb="6" eb="8">
      <t>ベット</t>
    </rPh>
    <rPh sb="8" eb="10">
      <t>ソウフ</t>
    </rPh>
    <rPh sb="13" eb="15">
      <t>ザイセイ</t>
    </rPh>
    <rPh sb="15" eb="17">
      <t>ユウシ</t>
    </rPh>
    <rPh sb="17" eb="19">
      <t>シキン</t>
    </rPh>
    <phoneticPr fontId="6"/>
  </si>
  <si>
    <t>貸付金償還年次表によるものとする。</t>
    <rPh sb="0" eb="2">
      <t>カシツケ</t>
    </rPh>
    <rPh sb="2" eb="3">
      <t>キン</t>
    </rPh>
    <rPh sb="3" eb="5">
      <t>ショウカン</t>
    </rPh>
    <rPh sb="5" eb="7">
      <t>ネンジ</t>
    </rPh>
    <rPh sb="7" eb="8">
      <t>ヒョウ</t>
    </rPh>
    <phoneticPr fontId="6"/>
  </si>
  <si>
    <t>財政融資資金の管理及び運用の手続に関す</t>
    <rPh sb="0" eb="2">
      <t>ザイセイ</t>
    </rPh>
    <rPh sb="2" eb="4">
      <t>ユウシ</t>
    </rPh>
    <rPh sb="4" eb="6">
      <t>シキン</t>
    </rPh>
    <rPh sb="7" eb="9">
      <t>カンリ</t>
    </rPh>
    <rPh sb="9" eb="10">
      <t>オヨ</t>
    </rPh>
    <rPh sb="11" eb="13">
      <t>ウンヨウ</t>
    </rPh>
    <rPh sb="14" eb="16">
      <t>テツヅキ</t>
    </rPh>
    <rPh sb="17" eb="18">
      <t>カン</t>
    </rPh>
    <phoneticPr fontId="6"/>
  </si>
  <si>
    <t>資金等借用証書裏面の特約条項による。</t>
    <rPh sb="0" eb="2">
      <t>シキン</t>
    </rPh>
    <phoneticPr fontId="6"/>
  </si>
  <si>
    <t>３．</t>
  </si>
  <si>
    <t>４．</t>
  </si>
  <si>
    <t>借入日現在における、約定期間及び元利金の支払方法などに応じ、国債の利回りを基準として財務大臣が定める利率（以下「適用利率」という。）</t>
    <rPh sb="3" eb="5">
      <t>ゲンザイ</t>
    </rPh>
    <rPh sb="10" eb="12">
      <t>ヤクジョウ</t>
    </rPh>
    <rPh sb="12" eb="14">
      <t>キカン</t>
    </rPh>
    <rPh sb="14" eb="15">
      <t>オヨ</t>
    </rPh>
    <rPh sb="16" eb="19">
      <t>ガンリキン</t>
    </rPh>
    <rPh sb="20" eb="22">
      <t>シハライ</t>
    </rPh>
    <rPh sb="22" eb="24">
      <t>ホウホウ</t>
    </rPh>
    <rPh sb="27" eb="28">
      <t>オウ</t>
    </rPh>
    <rPh sb="30" eb="32">
      <t>コクサイ</t>
    </rPh>
    <rPh sb="33" eb="35">
      <t>リマワ</t>
    </rPh>
    <rPh sb="37" eb="39">
      <t>キジュン</t>
    </rPh>
    <rPh sb="42" eb="44">
      <t>ザイム</t>
    </rPh>
    <rPh sb="44" eb="46">
      <t>ダイジン</t>
    </rPh>
    <rPh sb="47" eb="48">
      <t>サダ</t>
    </rPh>
    <rPh sb="50" eb="52">
      <t>リリツ</t>
    </rPh>
    <rPh sb="53" eb="55">
      <t>イカ</t>
    </rPh>
    <rPh sb="56" eb="58">
      <t>テキヨウ</t>
    </rPh>
    <rPh sb="58" eb="60">
      <t>リリツ</t>
    </rPh>
    <phoneticPr fontId="4"/>
  </si>
  <si>
    <t>備考</t>
    <rPh sb="0" eb="2">
      <t>ビコウ</t>
    </rPh>
    <phoneticPr fontId="4"/>
  </si>
  <si>
    <t>２　この申込書は、利率見直し貸付けの場合に使用すること。</t>
    <rPh sb="4" eb="7">
      <t>モウシコミショ</t>
    </rPh>
    <rPh sb="9" eb="11">
      <t>リリツ</t>
    </rPh>
    <rPh sb="11" eb="13">
      <t>ミナオ</t>
    </rPh>
    <rPh sb="14" eb="16">
      <t>カシツケ</t>
    </rPh>
    <rPh sb="18" eb="20">
      <t>バアイ</t>
    </rPh>
    <rPh sb="21" eb="23">
      <t>シヨウ</t>
    </rPh>
    <phoneticPr fontId="4"/>
  </si>
  <si>
    <t>臨時財政対策債</t>
    <rPh sb="0" eb="2">
      <t>リンジ</t>
    </rPh>
    <rPh sb="2" eb="4">
      <t>ザイセイ</t>
    </rPh>
    <rPh sb="4" eb="6">
      <t>タイサク</t>
    </rPh>
    <rPh sb="6" eb="7">
      <t>サイ</t>
    </rPh>
    <phoneticPr fontId="6"/>
  </si>
  <si>
    <t>ける適用利率をそれぞれ適用するものとする。</t>
    <rPh sb="2" eb="4">
      <t>テキヨウ</t>
    </rPh>
    <rPh sb="4" eb="6">
      <t>リリツ</t>
    </rPh>
    <phoneticPr fontId="6"/>
  </si>
  <si>
    <t>利率欄ただし書については、該当する空欄箇所に年月日を記入し、該当しない箇所には－線を記入する等、所要の調整を加えること。</t>
    <rPh sb="0" eb="2">
      <t>リリツ</t>
    </rPh>
    <rPh sb="2" eb="3">
      <t>ラン</t>
    </rPh>
    <rPh sb="6" eb="7">
      <t>ガ</t>
    </rPh>
    <rPh sb="13" eb="15">
      <t>ガイトウ</t>
    </rPh>
    <rPh sb="17" eb="19">
      <t>クウラン</t>
    </rPh>
    <rPh sb="19" eb="21">
      <t>カショ</t>
    </rPh>
    <rPh sb="22" eb="25">
      <t>ネンガッピ</t>
    </rPh>
    <rPh sb="26" eb="28">
      <t>キニュウ</t>
    </rPh>
    <rPh sb="30" eb="32">
      <t>ガイトウ</t>
    </rPh>
    <rPh sb="35" eb="37">
      <t>カショ</t>
    </rPh>
    <rPh sb="40" eb="41">
      <t>セン</t>
    </rPh>
    <rPh sb="42" eb="44">
      <t>キニュウ</t>
    </rPh>
    <rPh sb="46" eb="47">
      <t>ナド</t>
    </rPh>
    <rPh sb="48" eb="50">
      <t>ショヨウ</t>
    </rPh>
    <rPh sb="51" eb="53">
      <t>チョウセイ</t>
    </rPh>
    <rPh sb="54" eb="55">
      <t>クワ</t>
    </rPh>
    <phoneticPr fontId="6"/>
  </si>
  <si>
    <t>５．</t>
  </si>
  <si>
    <t>過疎対策事業</t>
    <rPh sb="0" eb="2">
      <t>カソ</t>
    </rPh>
    <rPh sb="2" eb="4">
      <t>タイサク</t>
    </rPh>
    <rPh sb="4" eb="6">
      <t>ジギョウ</t>
    </rPh>
    <phoneticPr fontId="6"/>
  </si>
  <si>
    <t>団体名</t>
    <rPh sb="0" eb="2">
      <t>ダンタイ</t>
    </rPh>
    <rPh sb="2" eb="3">
      <t>メイ</t>
    </rPh>
    <phoneticPr fontId="18"/>
  </si>
  <si>
    <t>年度</t>
    <rPh sb="0" eb="2">
      <t>ネンド</t>
    </rPh>
    <phoneticPr fontId="18"/>
  </si>
  <si>
    <t>事業</t>
    <rPh sb="0" eb="2">
      <t>ジギョウ</t>
    </rPh>
    <phoneticPr fontId="18"/>
  </si>
  <si>
    <t>１．起債対象外事業費に係る確認態勢等について</t>
    <rPh sb="2" eb="4">
      <t>キサイ</t>
    </rPh>
    <rPh sb="4" eb="6">
      <t>タイショウ</t>
    </rPh>
    <rPh sb="6" eb="7">
      <t>ガイ</t>
    </rPh>
    <rPh sb="7" eb="9">
      <t>ジギョウ</t>
    </rPh>
    <rPh sb="9" eb="10">
      <t>ヒ</t>
    </rPh>
    <rPh sb="11" eb="12">
      <t>カカ</t>
    </rPh>
    <rPh sb="13" eb="15">
      <t>カクニン</t>
    </rPh>
    <rPh sb="15" eb="17">
      <t>タイセイ</t>
    </rPh>
    <rPh sb="17" eb="18">
      <t>トウ</t>
    </rPh>
    <phoneticPr fontId="18"/>
  </si>
  <si>
    <t>確認項目</t>
    <rPh sb="0" eb="2">
      <t>カクニン</t>
    </rPh>
    <rPh sb="2" eb="4">
      <t>コウモク</t>
    </rPh>
    <phoneticPr fontId="1"/>
  </si>
  <si>
    <t>作成者</t>
    <rPh sb="0" eb="3">
      <t>サクセイシャ</t>
    </rPh>
    <phoneticPr fontId="1"/>
  </si>
  <si>
    <t>検証者</t>
    <rPh sb="0" eb="2">
      <t>ケンショウ</t>
    </rPh>
    <rPh sb="2" eb="3">
      <t>シャ</t>
    </rPh>
    <phoneticPr fontId="1"/>
  </si>
  <si>
    <t>検証資料</t>
    <rPh sb="0" eb="2">
      <t>ケンショウ</t>
    </rPh>
    <rPh sb="2" eb="4">
      <t>シリョウ</t>
    </rPh>
    <phoneticPr fontId="1"/>
  </si>
  <si>
    <t>実施事業費の確定</t>
    <rPh sb="0" eb="2">
      <t>ジッシ</t>
    </rPh>
    <rPh sb="2" eb="5">
      <t>ジギョウヒ</t>
    </rPh>
    <rPh sb="6" eb="8">
      <t>カクテイ</t>
    </rPh>
    <phoneticPr fontId="1"/>
  </si>
  <si>
    <t>対象事業費の算出</t>
    <rPh sb="0" eb="2">
      <t>タイショウ</t>
    </rPh>
    <rPh sb="2" eb="5">
      <t>ジギョウヒ</t>
    </rPh>
    <rPh sb="6" eb="8">
      <t>サンシュツ</t>
    </rPh>
    <phoneticPr fontId="1"/>
  </si>
  <si>
    <t>　対象外事業費の有無</t>
    <rPh sb="1" eb="4">
      <t>タイショウガイ</t>
    </rPh>
    <rPh sb="4" eb="7">
      <t>ジギョウヒ</t>
    </rPh>
    <rPh sb="8" eb="10">
      <t>ウム</t>
    </rPh>
    <phoneticPr fontId="1"/>
  </si>
  <si>
    <t>決算済事業費</t>
    <rPh sb="0" eb="2">
      <t>ケッサン</t>
    </rPh>
    <rPh sb="2" eb="3">
      <t>ズ</t>
    </rPh>
    <rPh sb="3" eb="6">
      <t>ジギョウヒ</t>
    </rPh>
    <phoneticPr fontId="1"/>
  </si>
  <si>
    <t>控除財源等</t>
    <rPh sb="0" eb="2">
      <t>コウジョ</t>
    </rPh>
    <rPh sb="2" eb="4">
      <t>ザイゲン</t>
    </rPh>
    <rPh sb="4" eb="5">
      <t>トウ</t>
    </rPh>
    <phoneticPr fontId="1"/>
  </si>
  <si>
    <t>補助金等</t>
    <rPh sb="0" eb="3">
      <t>ホジョキン</t>
    </rPh>
    <rPh sb="3" eb="4">
      <t>トウ</t>
    </rPh>
    <phoneticPr fontId="1"/>
  </si>
  <si>
    <t>うち補助対象事業費</t>
    <rPh sb="2" eb="4">
      <t>ホジョ</t>
    </rPh>
    <rPh sb="4" eb="6">
      <t>タイショウ</t>
    </rPh>
    <rPh sb="6" eb="9">
      <t>ジギョウヒ</t>
    </rPh>
    <phoneticPr fontId="4"/>
  </si>
  <si>
    <t>一般的調査費</t>
    <rPh sb="0" eb="3">
      <t>イッパンテキ</t>
    </rPh>
    <rPh sb="3" eb="6">
      <t>チョウサヒ</t>
    </rPh>
    <phoneticPr fontId="4"/>
  </si>
  <si>
    <t>解体撤去費等</t>
    <rPh sb="0" eb="2">
      <t>カイタイ</t>
    </rPh>
    <rPh sb="2" eb="5">
      <t>テッキョヒ</t>
    </rPh>
    <rPh sb="5" eb="6">
      <t>トウ</t>
    </rPh>
    <phoneticPr fontId="4"/>
  </si>
  <si>
    <t>備品等</t>
    <rPh sb="0" eb="2">
      <t>ビヒン</t>
    </rPh>
    <rPh sb="2" eb="3">
      <t>トウ</t>
    </rPh>
    <phoneticPr fontId="4"/>
  </si>
  <si>
    <t>その他（</t>
    <rPh sb="0" eb="3">
      <t>ソノタ</t>
    </rPh>
    <phoneticPr fontId="4"/>
  </si>
  <si>
    <t>起債対象事業費計</t>
    <rPh sb="0" eb="2">
      <t>キサイ</t>
    </rPh>
    <rPh sb="2" eb="4">
      <t>タイショウ</t>
    </rPh>
    <rPh sb="4" eb="7">
      <t>ジギョウヒ</t>
    </rPh>
    <rPh sb="7" eb="8">
      <t>ケイ</t>
    </rPh>
    <phoneticPr fontId="4"/>
  </si>
  <si>
    <t>②「用途」及び「借入金額」欄には、貸付予定額（変更）通知書に記載されている用途及び金額(不用額を除く)を記載してください。</t>
    <rPh sb="2" eb="4">
      <t>ヨウト</t>
    </rPh>
    <rPh sb="5" eb="6">
      <t>オヨ</t>
    </rPh>
    <rPh sb="8" eb="10">
      <t>カリイレ</t>
    </rPh>
    <rPh sb="10" eb="12">
      <t>キンガク</t>
    </rPh>
    <rPh sb="13" eb="14">
      <t>ラン</t>
    </rPh>
    <rPh sb="17" eb="19">
      <t>カシツケ</t>
    </rPh>
    <rPh sb="19" eb="21">
      <t>ヨテイ</t>
    </rPh>
    <rPh sb="21" eb="22">
      <t>ガク</t>
    </rPh>
    <rPh sb="23" eb="25">
      <t>ヘンコウ</t>
    </rPh>
    <rPh sb="26" eb="28">
      <t>ツウチ</t>
    </rPh>
    <rPh sb="28" eb="29">
      <t>ショ</t>
    </rPh>
    <rPh sb="30" eb="32">
      <t>キサイ</t>
    </rPh>
    <rPh sb="37" eb="39">
      <t>ヨウト</t>
    </rPh>
    <rPh sb="39" eb="40">
      <t>オヨ</t>
    </rPh>
    <rPh sb="41" eb="43">
      <t>キンガク</t>
    </rPh>
    <rPh sb="44" eb="46">
      <t>フヨウ</t>
    </rPh>
    <rPh sb="46" eb="47">
      <t>ガク</t>
    </rPh>
    <rPh sb="48" eb="49">
      <t>ノゾ</t>
    </rPh>
    <rPh sb="52" eb="54">
      <t>キサイ</t>
    </rPh>
    <phoneticPr fontId="6"/>
  </si>
  <si>
    <r>
      <t>（</t>
    </r>
    <r>
      <rPr>
        <sz val="10"/>
        <rFont val="ＭＳ 明朝"/>
        <family val="1"/>
        <charset val="128"/>
      </rPr>
      <t>代表者の職氏名）</t>
    </r>
    <rPh sb="1" eb="4">
      <t>ダイヒョウシャ</t>
    </rPh>
    <rPh sb="5" eb="6">
      <t>ショク</t>
    </rPh>
    <rPh sb="6" eb="8">
      <t>シメイ</t>
    </rPh>
    <phoneticPr fontId="6"/>
  </si>
  <si>
    <t>入札執行減による事業費減少</t>
    <rPh sb="0" eb="2">
      <t>ニュウサツ</t>
    </rPh>
    <rPh sb="2" eb="4">
      <t>シッコウ</t>
    </rPh>
    <rPh sb="4" eb="5">
      <t>ゲン</t>
    </rPh>
    <rPh sb="8" eb="11">
      <t>ジギョウヒ</t>
    </rPh>
    <rPh sb="11" eb="13">
      <t>ゲンショウ</t>
    </rPh>
    <phoneticPr fontId="6"/>
  </si>
  <si>
    <t>負担金の減少</t>
    <rPh sb="0" eb="3">
      <t>フタンキン</t>
    </rPh>
    <rPh sb="4" eb="6">
      <t>ゲンショウ</t>
    </rPh>
    <phoneticPr fontId="6"/>
  </si>
  <si>
    <t>○</t>
  </si>
  <si>
    <t>**</t>
  </si>
  <si>
    <t xml:space="preserve">（代表者の職氏名）                                         </t>
    <rPh sb="1" eb="4">
      <t>ダイヒョウシャ</t>
    </rPh>
    <rPh sb="5" eb="6">
      <t>ショク</t>
    </rPh>
    <rPh sb="6" eb="8">
      <t>シメイ</t>
    </rPh>
    <phoneticPr fontId="4"/>
  </si>
  <si>
    <t>年）</t>
  </si>
  <si>
    <t>店</t>
  </si>
  <si>
    <t>○○○○整備（○○分）</t>
  </si>
  <si>
    <t>円也</t>
  </si>
  <si>
    <t>「半年賦元利均等償還」の方法によるものとし、各支払期日における元利金の額は、財務大臣から別途送付される財政融資資金貸付金償還年次表によるものとする。</t>
  </si>
  <si>
    <t>「半年賦元利均等償還」の方法によるものとし、各支払期日における元利金の額は、財務大臣から別途送付される財政融資資金貸付金償還年次表によるものとする。</t>
    <phoneticPr fontId="2"/>
  </si>
  <si>
    <t>「年賦元利均等償還」の方法によるものとし、各支払期日における元利金の額は、財務大臣から別途送付される財政融資資金貸付金償還年次表によるものとする。</t>
    <phoneticPr fontId="2"/>
  </si>
  <si>
    <r>
      <t>○○</t>
    </r>
    <r>
      <rPr>
        <sz val="12"/>
        <rFont val="ＭＳ 明朝"/>
        <family val="1"/>
        <charset val="128"/>
      </rPr>
      <t>第</t>
    </r>
    <r>
      <rPr>
        <b/>
        <sz val="12"/>
        <rFont val="ＭＳ ゴシック"/>
        <family val="3"/>
        <charset val="128"/>
      </rPr>
      <t>○○○</t>
    </r>
    <r>
      <rPr>
        <sz val="12"/>
        <rFont val="ＭＳ 明朝"/>
        <family val="1"/>
        <charset val="128"/>
      </rPr>
      <t>号</t>
    </r>
    <rPh sb="2" eb="3">
      <t>ダイ</t>
    </rPh>
    <rPh sb="6" eb="7">
      <t>ゴウ</t>
    </rPh>
    <phoneticPr fontId="6"/>
  </si>
  <si>
    <r>
      <t>「</t>
    </r>
    <r>
      <rPr>
        <b/>
        <sz val="12"/>
        <rFont val="ＭＳ 明朝"/>
        <family val="1"/>
        <charset val="128"/>
      </rPr>
      <t>半年賦元利均等償還</t>
    </r>
    <r>
      <rPr>
        <sz val="12"/>
        <rFont val="ＭＳ 明朝"/>
        <family val="1"/>
        <charset val="128"/>
      </rPr>
      <t>」の方法によるもの</t>
    </r>
    <rPh sb="1" eb="2">
      <t>ハン</t>
    </rPh>
    <rPh sb="2" eb="4">
      <t>ネンプ</t>
    </rPh>
    <rPh sb="4" eb="6">
      <t>ガンリ</t>
    </rPh>
    <rPh sb="6" eb="8">
      <t>キントウ</t>
    </rPh>
    <rPh sb="8" eb="10">
      <t>ショウカン</t>
    </rPh>
    <rPh sb="12" eb="14">
      <t>ホウホウ</t>
    </rPh>
    <phoneticPr fontId="6"/>
  </si>
  <si>
    <t>（以下「適用利率」という。）</t>
    <rPh sb="1" eb="3">
      <t>イカ</t>
    </rPh>
    <rPh sb="4" eb="6">
      <t>テキヨウ</t>
    </rPh>
    <rPh sb="6" eb="8">
      <t>リリツ</t>
    </rPh>
    <phoneticPr fontId="6"/>
  </si>
  <si>
    <r>
      <t>日</t>
    </r>
    <r>
      <rPr>
        <b/>
        <sz val="9"/>
        <rFont val="ＭＳ 明朝"/>
        <family val="1"/>
        <charset val="128"/>
      </rPr>
      <t>（※2）</t>
    </r>
    <r>
      <rPr>
        <sz val="9"/>
        <rFont val="ＭＳ 明朝"/>
        <family val="1"/>
        <charset val="128"/>
      </rPr>
      <t>現在における</t>
    </r>
    <rPh sb="5" eb="7">
      <t>ゲンザイ</t>
    </rPh>
    <phoneticPr fontId="6"/>
  </si>
  <si>
    <t>■10年毎利率見直し方式を選択している場合</t>
    <rPh sb="3" eb="4">
      <t>ネン</t>
    </rPh>
    <rPh sb="4" eb="5">
      <t>ゴト</t>
    </rPh>
    <rPh sb="5" eb="7">
      <t>リリツ</t>
    </rPh>
    <rPh sb="7" eb="9">
      <t>ミナオ</t>
    </rPh>
    <rPh sb="10" eb="12">
      <t>ホウシキ</t>
    </rPh>
    <rPh sb="13" eb="15">
      <t>センタク</t>
    </rPh>
    <rPh sb="19" eb="21">
      <t>バアイ</t>
    </rPh>
    <phoneticPr fontId="6"/>
  </si>
  <si>
    <t>■5年毎利率見直し方式を選択し、第6期まである場合の記載例</t>
    <rPh sb="2" eb="3">
      <t>ネン</t>
    </rPh>
    <rPh sb="3" eb="4">
      <t>マイ</t>
    </rPh>
    <rPh sb="4" eb="6">
      <t>リリツ</t>
    </rPh>
    <rPh sb="6" eb="8">
      <t>ミナオ</t>
    </rPh>
    <rPh sb="9" eb="11">
      <t>ホウシキ</t>
    </rPh>
    <rPh sb="12" eb="14">
      <t>センタク</t>
    </rPh>
    <rPh sb="16" eb="17">
      <t>ダイ</t>
    </rPh>
    <rPh sb="18" eb="19">
      <t>キ</t>
    </rPh>
    <rPh sb="23" eb="25">
      <t>バアイ</t>
    </rPh>
    <rPh sb="26" eb="28">
      <t>キサイ</t>
    </rPh>
    <rPh sb="28" eb="29">
      <t>レイ</t>
    </rPh>
    <phoneticPr fontId="6"/>
  </si>
  <si>
    <t>　　４　　利　　　　率　　</t>
    <rPh sb="5" eb="6">
      <t>リ</t>
    </rPh>
    <rPh sb="10" eb="11">
      <t>リツ</t>
    </rPh>
    <phoneticPr fontId="6"/>
  </si>
  <si>
    <t>借入日現在における、約定期間及び元利</t>
  </si>
  <si>
    <t>金の支払方法などに応じ、国債の利回り</t>
    <rPh sb="0" eb="1">
      <t>キン</t>
    </rPh>
    <rPh sb="2" eb="3">
      <t>ササ</t>
    </rPh>
    <rPh sb="3" eb="4">
      <t>バライ</t>
    </rPh>
    <rPh sb="4" eb="5">
      <t>カタ</t>
    </rPh>
    <rPh sb="5" eb="6">
      <t>ホウ</t>
    </rPh>
    <rPh sb="9" eb="10">
      <t>オウ</t>
    </rPh>
    <rPh sb="12" eb="13">
      <t>コク</t>
    </rPh>
    <rPh sb="13" eb="14">
      <t>サイ</t>
    </rPh>
    <rPh sb="15" eb="16">
      <t>リ</t>
    </rPh>
    <rPh sb="16" eb="17">
      <t>カイ</t>
    </rPh>
    <phoneticPr fontId="6"/>
  </si>
  <si>
    <t>（以下「適用利率」という。）</t>
    <rPh sb="1" eb="2">
      <t>イ</t>
    </rPh>
    <rPh sb="2" eb="3">
      <t>シタ</t>
    </rPh>
    <rPh sb="4" eb="5">
      <t>テキ</t>
    </rPh>
    <rPh sb="5" eb="6">
      <t>ヨウ</t>
    </rPh>
    <rPh sb="6" eb="7">
      <t>リ</t>
    </rPh>
    <rPh sb="7" eb="8">
      <t>リツ</t>
    </rPh>
    <phoneticPr fontId="6"/>
  </si>
  <si>
    <t>借入金額（貸付予定額-不用額）</t>
    <rPh sb="0" eb="2">
      <t>カリイレ</t>
    </rPh>
    <rPh sb="2" eb="4">
      <t>キンガク</t>
    </rPh>
    <rPh sb="5" eb="7">
      <t>カシツケ</t>
    </rPh>
    <rPh sb="7" eb="9">
      <t>ヨテイ</t>
    </rPh>
    <rPh sb="9" eb="10">
      <t>ガク</t>
    </rPh>
    <rPh sb="11" eb="13">
      <t>フヨウ</t>
    </rPh>
    <rPh sb="13" eb="14">
      <t>ガク</t>
    </rPh>
    <phoneticPr fontId="6"/>
  </si>
  <si>
    <t>第　　 号</t>
    <phoneticPr fontId="4"/>
  </si>
  <si>
    <t>４　利率欄ただし書については、該当する空欄箇所に年月日を記入し、該当しない箇所には―線を記入する</t>
    <rPh sb="2" eb="4">
      <t>リリツ</t>
    </rPh>
    <rPh sb="4" eb="5">
      <t>ラン</t>
    </rPh>
    <rPh sb="8" eb="9">
      <t>カ</t>
    </rPh>
    <rPh sb="15" eb="17">
      <t>ガイトウ</t>
    </rPh>
    <rPh sb="19" eb="21">
      <t>クウラン</t>
    </rPh>
    <rPh sb="21" eb="23">
      <t>カショ</t>
    </rPh>
    <rPh sb="24" eb="27">
      <t>ネンガッピ</t>
    </rPh>
    <rPh sb="28" eb="30">
      <t>キニュウ</t>
    </rPh>
    <rPh sb="32" eb="34">
      <t>ガイトウ</t>
    </rPh>
    <rPh sb="37" eb="38">
      <t>カ</t>
    </rPh>
    <phoneticPr fontId="4"/>
  </si>
  <si>
    <t>　　等、所要の調整を加えること。</t>
    <rPh sb="2" eb="3">
      <t>トウ</t>
    </rPh>
    <rPh sb="4" eb="6">
      <t>ショヨウ</t>
    </rPh>
    <rPh sb="7" eb="9">
      <t>チョウセイ</t>
    </rPh>
    <rPh sb="10" eb="11">
      <t>クワ</t>
    </rPh>
    <phoneticPr fontId="4"/>
  </si>
  <si>
    <t>５　元利金の支払方法中「   」の箇所には、財務大臣が定める元利金の支払方法を記入すること。</t>
    <rPh sb="2" eb="5">
      <t>ガンリキン</t>
    </rPh>
    <rPh sb="6" eb="8">
      <t>シハライ</t>
    </rPh>
    <rPh sb="8" eb="10">
      <t>ホウホウ</t>
    </rPh>
    <rPh sb="10" eb="11">
      <t>チュウ</t>
    </rPh>
    <rPh sb="17" eb="19">
      <t>カショ</t>
    </rPh>
    <rPh sb="22" eb="24">
      <t>ザイム</t>
    </rPh>
    <rPh sb="24" eb="26">
      <t>ダイジン</t>
    </rPh>
    <rPh sb="27" eb="28">
      <t>サダ</t>
    </rPh>
    <rPh sb="30" eb="33">
      <t>ガンリキン</t>
    </rPh>
    <rPh sb="34" eb="36">
      <t>シハライ</t>
    </rPh>
    <rPh sb="36" eb="38">
      <t>ホウホウ</t>
    </rPh>
    <rPh sb="39" eb="40">
      <t>キ</t>
    </rPh>
    <phoneticPr fontId="4"/>
  </si>
  <si>
    <t>　　「別紙のとおり」として別紙に記入のうえ添付しても差し支えない。</t>
    <rPh sb="3" eb="5">
      <t>ベッシ</t>
    </rPh>
    <rPh sb="13" eb="15">
      <t>ベッシ</t>
    </rPh>
    <rPh sb="16" eb="18">
      <t>キニュウ</t>
    </rPh>
    <rPh sb="21" eb="23">
      <t>テンプ</t>
    </rPh>
    <rPh sb="26" eb="27">
      <t>サ</t>
    </rPh>
    <phoneticPr fontId="4"/>
  </si>
  <si>
    <t>３　用途の欄は、「何小学校改築事業」のように具体的に記入することとし、同欄に記入できない場合には、</t>
    <rPh sb="2" eb="4">
      <t>ヨウト</t>
    </rPh>
    <rPh sb="5" eb="6">
      <t>ラン</t>
    </rPh>
    <rPh sb="9" eb="10">
      <t>ナニ</t>
    </rPh>
    <rPh sb="10" eb="13">
      <t>ショウガッコウ</t>
    </rPh>
    <rPh sb="13" eb="15">
      <t>カイチク</t>
    </rPh>
    <rPh sb="15" eb="17">
      <t>ジギョウ</t>
    </rPh>
    <rPh sb="22" eb="25">
      <t>グタイテキ</t>
    </rPh>
    <rPh sb="26" eb="28">
      <t>キニュウ</t>
    </rPh>
    <rPh sb="35" eb="36">
      <t>ドウ</t>
    </rPh>
    <rPh sb="36" eb="37">
      <t>ラン</t>
    </rPh>
    <phoneticPr fontId="4"/>
  </si>
  <si>
    <t>　　場合には、「別紙のとおり」として別紙に記入のうえ添付しても差し支えない。</t>
    <phoneticPr fontId="2"/>
  </si>
  <si>
    <t>２　用途の欄は、「何小学校改築事業」のように具体的に記入することとし、同欄に記入できない</t>
    <rPh sb="2" eb="4">
      <t>ヨウト</t>
    </rPh>
    <rPh sb="5" eb="6">
      <t>ラン</t>
    </rPh>
    <rPh sb="9" eb="10">
      <t>ナニ</t>
    </rPh>
    <rPh sb="10" eb="13">
      <t>ショウガッコウ</t>
    </rPh>
    <rPh sb="13" eb="15">
      <t>カイチク</t>
    </rPh>
    <rPh sb="15" eb="17">
      <t>ジギョウ</t>
    </rPh>
    <rPh sb="22" eb="25">
      <t>グタイテキ</t>
    </rPh>
    <rPh sb="26" eb="28">
      <t>キニュウ</t>
    </rPh>
    <rPh sb="35" eb="36">
      <t>ドウ</t>
    </rPh>
    <rPh sb="36" eb="37">
      <t>ラン</t>
    </rPh>
    <phoneticPr fontId="6"/>
  </si>
  <si>
    <t>　　場合には、「別紙のとおり」として別紙に記入のうえ添付しても差し支えない。</t>
    <rPh sb="2" eb="4">
      <t>バアイ</t>
    </rPh>
    <rPh sb="8" eb="10">
      <t>ベッシ</t>
    </rPh>
    <rPh sb="18" eb="20">
      <t>ベッシ</t>
    </rPh>
    <rPh sb="21" eb="23">
      <t>キニュウ</t>
    </rPh>
    <rPh sb="26" eb="28">
      <t>テンプ</t>
    </rPh>
    <rPh sb="31" eb="32">
      <t>サ</t>
    </rPh>
    <phoneticPr fontId="6"/>
  </si>
  <si>
    <t>３　「普通地方長期資金等へ借り換える際の借入金利方式及び償還年限等」欄は、普通地方長期</t>
    <rPh sb="3" eb="5">
      <t>フツウ</t>
    </rPh>
    <rPh sb="5" eb="7">
      <t>チホウ</t>
    </rPh>
    <rPh sb="7" eb="9">
      <t>チョウキ</t>
    </rPh>
    <rPh sb="9" eb="11">
      <t>シキン</t>
    </rPh>
    <rPh sb="11" eb="12">
      <t>トウ</t>
    </rPh>
    <rPh sb="13" eb="14">
      <t>カ</t>
    </rPh>
    <rPh sb="15" eb="16">
      <t>カ</t>
    </rPh>
    <rPh sb="18" eb="19">
      <t>サイ</t>
    </rPh>
    <rPh sb="20" eb="22">
      <t>カリイレ</t>
    </rPh>
    <rPh sb="22" eb="24">
      <t>キンリ</t>
    </rPh>
    <rPh sb="24" eb="26">
      <t>ホウシキ</t>
    </rPh>
    <rPh sb="26" eb="27">
      <t>オヨ</t>
    </rPh>
    <rPh sb="28" eb="30">
      <t>ショウカン</t>
    </rPh>
    <rPh sb="30" eb="32">
      <t>ネンゲン</t>
    </rPh>
    <rPh sb="32" eb="33">
      <t>トウ</t>
    </rPh>
    <rPh sb="34" eb="35">
      <t>ラン</t>
    </rPh>
    <rPh sb="37" eb="38">
      <t>ススム</t>
    </rPh>
    <phoneticPr fontId="6"/>
  </si>
  <si>
    <t>　　償還年限等を記入すること。</t>
    <rPh sb="2" eb="4">
      <t>ショウカン</t>
    </rPh>
    <rPh sb="4" eb="6">
      <t>ネンゲン</t>
    </rPh>
    <rPh sb="6" eb="7">
      <t>トウ</t>
    </rPh>
    <rPh sb="8" eb="10">
      <t>キニュウ</t>
    </rPh>
    <phoneticPr fontId="6"/>
  </si>
  <si>
    <t xml:space="preserve">・ 固定金利方式
</t>
    <rPh sb="2" eb="4">
      <t>コテイ</t>
    </rPh>
    <rPh sb="4" eb="6">
      <t>キンリ</t>
    </rPh>
    <rPh sb="6" eb="8">
      <t>ホウシキ</t>
    </rPh>
    <phoneticPr fontId="4"/>
  </si>
  <si>
    <t xml:space="preserve">
・ 利率見直し方式　５年毎 ・１０年毎 ・１５年毎
　　　　　　　　　 ２０年後 ・３０年後　</t>
    <rPh sb="3" eb="5">
      <t>リリツ</t>
    </rPh>
    <rPh sb="5" eb="7">
      <t>ミナオ</t>
    </rPh>
    <rPh sb="8" eb="10">
      <t>ホウシキ</t>
    </rPh>
    <rPh sb="12" eb="13">
      <t>ネン</t>
    </rPh>
    <rPh sb="13" eb="14">
      <t>ゴト</t>
    </rPh>
    <rPh sb="18" eb="20">
      <t>ネンゴト</t>
    </rPh>
    <rPh sb="24" eb="26">
      <t>ネンゴト</t>
    </rPh>
    <rPh sb="39" eb="41">
      <t>ネンゴ</t>
    </rPh>
    <rPh sb="45" eb="47">
      <t>ネンゴ</t>
    </rPh>
    <phoneticPr fontId="4"/>
  </si>
  <si>
    <t>・ 固定金利方式
・ 利率見直し方式　５年毎 ・１０年毎 ・１５年毎
　　　　　　　　　 ２０年後 ・３０年後　</t>
    <rPh sb="2" eb="4">
      <t>コテイ</t>
    </rPh>
    <rPh sb="4" eb="6">
      <t>キンリ</t>
    </rPh>
    <rPh sb="6" eb="8">
      <t>ホウシキ</t>
    </rPh>
    <rPh sb="12" eb="14">
      <t>リリツ</t>
    </rPh>
    <rPh sb="14" eb="16">
      <t>ミナオ</t>
    </rPh>
    <rPh sb="17" eb="19">
      <t>ホウシキ</t>
    </rPh>
    <rPh sb="21" eb="22">
      <t>ネン</t>
    </rPh>
    <rPh sb="22" eb="23">
      <t>ゴト</t>
    </rPh>
    <rPh sb="27" eb="29">
      <t>ネンゴト</t>
    </rPh>
    <rPh sb="33" eb="35">
      <t>ネンゴト</t>
    </rPh>
    <rPh sb="48" eb="50">
      <t>ネンゴ</t>
    </rPh>
    <rPh sb="54" eb="56">
      <t>ネンゴ</t>
    </rPh>
    <phoneticPr fontId="4"/>
  </si>
  <si>
    <t>半年賦元利均等償還</t>
  </si>
  <si>
    <t>書式番号</t>
    <phoneticPr fontId="4"/>
  </si>
  <si>
    <t>第</t>
    <rPh sb="0" eb="1">
      <t>ダイ</t>
    </rPh>
    <phoneticPr fontId="4"/>
  </si>
  <si>
    <t>号</t>
    <rPh sb="0" eb="1">
      <t>ゴウ</t>
    </rPh>
    <phoneticPr fontId="4"/>
  </si>
  <si>
    <t>年</t>
    <rPh sb="0" eb="1">
      <t>ネン</t>
    </rPh>
    <phoneticPr fontId="4"/>
  </si>
  <si>
    <t>月</t>
    <rPh sb="0" eb="1">
      <t>ガツ</t>
    </rPh>
    <phoneticPr fontId="4"/>
  </si>
  <si>
    <t>日</t>
    <rPh sb="0" eb="1">
      <t>ヒ</t>
    </rPh>
    <phoneticPr fontId="4"/>
  </si>
  <si>
    <t>(代表者の職 氏名）                          　</t>
    <rPh sb="1" eb="2">
      <t>ダイ</t>
    </rPh>
    <rPh sb="2" eb="3">
      <t>ヒョウ</t>
    </rPh>
    <rPh sb="3" eb="4">
      <t>モノ</t>
    </rPh>
    <rPh sb="5" eb="6">
      <t>ショク</t>
    </rPh>
    <rPh sb="7" eb="8">
      <t>シ</t>
    </rPh>
    <rPh sb="8" eb="9">
      <t>ナ</t>
    </rPh>
    <phoneticPr fontId="4"/>
  </si>
  <si>
    <t>（変更）</t>
    <rPh sb="1" eb="3">
      <t>ヘンコウ</t>
    </rPh>
    <phoneticPr fontId="4"/>
  </si>
  <si>
    <t>申込書</t>
    <rPh sb="0" eb="3">
      <t>モウシコミショ</t>
    </rPh>
    <phoneticPr fontId="4"/>
  </si>
  <si>
    <t>借入金の金利方式の選択</t>
    <rPh sb="0" eb="2">
      <t>カリイレ</t>
    </rPh>
    <rPh sb="2" eb="3">
      <t>キン</t>
    </rPh>
    <rPh sb="4" eb="6">
      <t>キンリ</t>
    </rPh>
    <rPh sb="6" eb="8">
      <t>ホウシキ</t>
    </rPh>
    <rPh sb="9" eb="11">
      <t>センタク</t>
    </rPh>
    <phoneticPr fontId="4"/>
  </si>
  <si>
    <t>付表より事業名毎に金利方式を選択</t>
    <rPh sb="0" eb="2">
      <t>フヒョウ</t>
    </rPh>
    <rPh sb="4" eb="6">
      <t>ジギョウ</t>
    </rPh>
    <rPh sb="6" eb="7">
      <t>メイ</t>
    </rPh>
    <rPh sb="7" eb="8">
      <t>ゴト</t>
    </rPh>
    <rPh sb="9" eb="11">
      <t>キンリ</t>
    </rPh>
    <rPh sb="11" eb="13">
      <t>ホウシキ</t>
    </rPh>
    <rPh sb="14" eb="16">
      <t>センタク</t>
    </rPh>
    <phoneticPr fontId="4"/>
  </si>
  <si>
    <t>年度以降に貸付予定額の決定を受けた資金の借入れから適用</t>
    <rPh sb="0" eb="2">
      <t>ネンド</t>
    </rPh>
    <rPh sb="2" eb="4">
      <t>イコウ</t>
    </rPh>
    <rPh sb="5" eb="7">
      <t>カシツケ</t>
    </rPh>
    <rPh sb="7" eb="9">
      <t>ヨテイ</t>
    </rPh>
    <rPh sb="9" eb="10">
      <t>ガク</t>
    </rPh>
    <rPh sb="11" eb="13">
      <t>ケッテイ</t>
    </rPh>
    <rPh sb="14" eb="15">
      <t>ウ</t>
    </rPh>
    <rPh sb="17" eb="19">
      <t>シキン</t>
    </rPh>
    <rPh sb="20" eb="22">
      <t>カリイ</t>
    </rPh>
    <rPh sb="25" eb="27">
      <t>テキヨウ</t>
    </rPh>
    <phoneticPr fontId="4"/>
  </si>
  <si>
    <t>備考</t>
  </si>
  <si>
    <t>２　本申込書は、地方公共団体毎に提出するものとする。</t>
    <rPh sb="2" eb="3">
      <t>ホン</t>
    </rPh>
    <rPh sb="3" eb="6">
      <t>モウシコミショ</t>
    </rPh>
    <rPh sb="8" eb="10">
      <t>チホウ</t>
    </rPh>
    <rPh sb="10" eb="11">
      <t>コウ</t>
    </rPh>
    <rPh sb="11" eb="12">
      <t>キョウ</t>
    </rPh>
    <rPh sb="12" eb="14">
      <t>ダンタイ</t>
    </rPh>
    <rPh sb="14" eb="15">
      <t>マイ</t>
    </rPh>
    <rPh sb="16" eb="18">
      <t>テイシュツ</t>
    </rPh>
    <phoneticPr fontId="4"/>
  </si>
  <si>
    <t>３　金利設定を新規に申し込んだ翌年度以降は、金利方式に変更が生じない限り提出を要しない。</t>
    <rPh sb="2" eb="4">
      <t>キンリ</t>
    </rPh>
    <rPh sb="4" eb="6">
      <t>セッテイ</t>
    </rPh>
    <rPh sb="7" eb="9">
      <t>シンキ</t>
    </rPh>
    <rPh sb="10" eb="11">
      <t>モウ</t>
    </rPh>
    <rPh sb="12" eb="13">
      <t>コ</t>
    </rPh>
    <rPh sb="15" eb="18">
      <t>ヨクネンド</t>
    </rPh>
    <rPh sb="18" eb="20">
      <t>イコウ</t>
    </rPh>
    <rPh sb="22" eb="24">
      <t>キンリ</t>
    </rPh>
    <rPh sb="24" eb="26">
      <t>ホウシキ</t>
    </rPh>
    <rPh sb="27" eb="29">
      <t>ヘンコウ</t>
    </rPh>
    <rPh sb="30" eb="31">
      <t>ショウ</t>
    </rPh>
    <rPh sb="34" eb="35">
      <t>カギ</t>
    </rPh>
    <rPh sb="36" eb="38">
      <t>テイシュツ</t>
    </rPh>
    <rPh sb="39" eb="40">
      <t>ヨウ</t>
    </rPh>
    <phoneticPr fontId="4"/>
  </si>
  <si>
    <t>４　本申込書の提出に際しては、表題を新規申込み又は変更申込みに応じ、修正すること。</t>
    <rPh sb="2" eb="3">
      <t>ホン</t>
    </rPh>
    <rPh sb="3" eb="6">
      <t>モウシコミショ</t>
    </rPh>
    <rPh sb="7" eb="9">
      <t>テイシュツ</t>
    </rPh>
    <rPh sb="10" eb="11">
      <t>サイ</t>
    </rPh>
    <rPh sb="15" eb="17">
      <t>ヒョウダイ</t>
    </rPh>
    <rPh sb="18" eb="20">
      <t>シンキ</t>
    </rPh>
    <rPh sb="20" eb="22">
      <t>モウシコ</t>
    </rPh>
    <rPh sb="23" eb="24">
      <t>マタ</t>
    </rPh>
    <rPh sb="25" eb="27">
      <t>ヘンコウ</t>
    </rPh>
    <rPh sb="27" eb="29">
      <t>モウシコ</t>
    </rPh>
    <rPh sb="31" eb="32">
      <t>オウ</t>
    </rPh>
    <rPh sb="34" eb="36">
      <t>シュウセイ</t>
    </rPh>
    <phoneticPr fontId="4"/>
  </si>
  <si>
    <t>事業毎の金利選択</t>
    <rPh sb="0" eb="2">
      <t>ジギョウ</t>
    </rPh>
    <rPh sb="2" eb="3">
      <t>ゴト</t>
    </rPh>
    <rPh sb="4" eb="6">
      <t>キンリ</t>
    </rPh>
    <rPh sb="6" eb="8">
      <t>センタク</t>
    </rPh>
    <phoneticPr fontId="46"/>
  </si>
  <si>
    <t>事  業  名</t>
    <rPh sb="0" eb="1">
      <t>コト</t>
    </rPh>
    <rPh sb="3" eb="4">
      <t>ギョウ</t>
    </rPh>
    <rPh sb="6" eb="7">
      <t>メイ</t>
    </rPh>
    <phoneticPr fontId="46"/>
  </si>
  <si>
    <r>
      <t xml:space="preserve">金利方式
</t>
    </r>
    <r>
      <rPr>
        <b/>
        <sz val="12"/>
        <color indexed="10"/>
        <rFont val="ＭＳ 明朝"/>
        <family val="1"/>
        <charset val="128"/>
      </rPr>
      <t>↓（プルダウンにて選択）↓</t>
    </r>
    <rPh sb="0" eb="2">
      <t>キンリ</t>
    </rPh>
    <rPh sb="2" eb="4">
      <t>ホウシキ</t>
    </rPh>
    <rPh sb="14" eb="16">
      <t>センタク</t>
    </rPh>
    <phoneticPr fontId="46"/>
  </si>
  <si>
    <t>最長償還期限
（固定）</t>
    <rPh sb="0" eb="2">
      <t>サイチョウ</t>
    </rPh>
    <rPh sb="2" eb="4">
      <t>ショウカン</t>
    </rPh>
    <rPh sb="4" eb="6">
      <t>キゲン</t>
    </rPh>
    <rPh sb="8" eb="10">
      <t>コテイ</t>
    </rPh>
    <phoneticPr fontId="46"/>
  </si>
  <si>
    <t>最長償還期限
（利率見直し）</t>
    <rPh sb="0" eb="2">
      <t>サイチョウ</t>
    </rPh>
    <rPh sb="2" eb="4">
      <t>ショウカン</t>
    </rPh>
    <rPh sb="4" eb="6">
      <t>キゲン</t>
    </rPh>
    <rPh sb="8" eb="10">
      <t>リリツ</t>
    </rPh>
    <rPh sb="10" eb="12">
      <t>ミナオ</t>
    </rPh>
    <phoneticPr fontId="46"/>
  </si>
  <si>
    <t>Ⅰ 一般会計債</t>
    <rPh sb="2" eb="4">
      <t>イッパン</t>
    </rPh>
    <rPh sb="4" eb="6">
      <t>カイケイ</t>
    </rPh>
    <rPh sb="6" eb="7">
      <t>サイ</t>
    </rPh>
    <phoneticPr fontId="46"/>
  </si>
  <si>
    <t xml:space="preserve"> １ 公共事業等</t>
    <rPh sb="3" eb="5">
      <t>コウキョウ</t>
    </rPh>
    <rPh sb="5" eb="7">
      <t>ジギョウ</t>
    </rPh>
    <rPh sb="7" eb="8">
      <t>トウ</t>
    </rPh>
    <phoneticPr fontId="46"/>
  </si>
  <si>
    <t>該当なし</t>
    <rPh sb="0" eb="2">
      <t>ガイトウ</t>
    </rPh>
    <phoneticPr fontId="46"/>
  </si>
  <si>
    <t>固定金利方式</t>
    <rPh sb="0" eb="2">
      <t>コテイ</t>
    </rPh>
    <rPh sb="2" eb="4">
      <t>キンリ</t>
    </rPh>
    <rPh sb="4" eb="6">
      <t>ホウシキ</t>
    </rPh>
    <phoneticPr fontId="46"/>
  </si>
  <si>
    <t>(うち、特別転貸債
（下段に転貸先を記入し選択）)</t>
    <rPh sb="4" eb="6">
      <t>トクベツ</t>
    </rPh>
    <rPh sb="6" eb="8">
      <t>テンタイ</t>
    </rPh>
    <rPh sb="8" eb="9">
      <t>サイ</t>
    </rPh>
    <rPh sb="11" eb="13">
      <t>ゲダン</t>
    </rPh>
    <rPh sb="14" eb="17">
      <t>テンタイサキ</t>
    </rPh>
    <rPh sb="18" eb="20">
      <t>キニュウ</t>
    </rPh>
    <rPh sb="21" eb="23">
      <t>センタク</t>
    </rPh>
    <phoneticPr fontId="46"/>
  </si>
  <si>
    <t>Ⅱ 公営企業債</t>
  </si>
  <si>
    <t xml:space="preserve"> ３ 交通事業（都市高速鉄道事業）</t>
    <rPh sb="3" eb="5">
      <t>コウツウ</t>
    </rPh>
    <rPh sb="5" eb="7">
      <t>ジギョウ</t>
    </rPh>
    <phoneticPr fontId="46"/>
  </si>
  <si>
    <t xml:space="preserve"> ４ 交通事業（一般交通事業）</t>
    <rPh sb="3" eb="5">
      <t>コウツウ</t>
    </rPh>
    <rPh sb="5" eb="7">
      <t>ジギョウ</t>
    </rPh>
    <phoneticPr fontId="46"/>
  </si>
  <si>
    <t xml:space="preserve"> ６ 病院事業</t>
    <phoneticPr fontId="46"/>
  </si>
  <si>
    <t>Ⅳ　再生振替特例債</t>
    <rPh sb="2" eb="4">
      <t>サイセイ</t>
    </rPh>
    <rPh sb="4" eb="6">
      <t>フリカエ</t>
    </rPh>
    <rPh sb="6" eb="8">
      <t>トクレイ</t>
    </rPh>
    <rPh sb="8" eb="9">
      <t>サイ</t>
    </rPh>
    <phoneticPr fontId="46"/>
  </si>
  <si>
    <t>【注意】</t>
    <rPh sb="1" eb="3">
      <t>チュウイ</t>
    </rPh>
    <phoneticPr fontId="46"/>
  </si>
  <si>
    <t>２．その他</t>
    <rPh sb="4" eb="5">
      <t>タ</t>
    </rPh>
    <phoneticPr fontId="46"/>
  </si>
  <si>
    <t>事業毎の金利選択一覧</t>
    <rPh sb="0" eb="2">
      <t>ジギョウ</t>
    </rPh>
    <rPh sb="2" eb="3">
      <t>ゴト</t>
    </rPh>
    <rPh sb="4" eb="6">
      <t>キンリ</t>
    </rPh>
    <rPh sb="6" eb="8">
      <t>センタク</t>
    </rPh>
    <rPh sb="8" eb="10">
      <t>イチラン</t>
    </rPh>
    <phoneticPr fontId="46"/>
  </si>
  <si>
    <t>借入金の金利方式の選択</t>
    <rPh sb="0" eb="3">
      <t>カリイレキン</t>
    </rPh>
    <rPh sb="4" eb="6">
      <t>キンリ</t>
    </rPh>
    <rPh sb="6" eb="8">
      <t>ホウシキ</t>
    </rPh>
    <rPh sb="9" eb="11">
      <t>センタク</t>
    </rPh>
    <phoneticPr fontId="46"/>
  </si>
  <si>
    <t>利率見直し方式</t>
    <rPh sb="0" eb="2">
      <t>リリツ</t>
    </rPh>
    <rPh sb="2" eb="4">
      <t>ミナオ</t>
    </rPh>
    <rPh sb="5" eb="7">
      <t>ホウシキ</t>
    </rPh>
    <phoneticPr fontId="46"/>
  </si>
  <si>
    <t xml:space="preserve"> ５年毎</t>
    <rPh sb="2" eb="3">
      <t>ネン</t>
    </rPh>
    <rPh sb="3" eb="4">
      <t>ゴト</t>
    </rPh>
    <phoneticPr fontId="46"/>
  </si>
  <si>
    <t>１０年毎</t>
    <rPh sb="2" eb="3">
      <t>ネン</t>
    </rPh>
    <rPh sb="3" eb="4">
      <t>ゴト</t>
    </rPh>
    <phoneticPr fontId="46"/>
  </si>
  <si>
    <t>１５年毎</t>
    <rPh sb="2" eb="3">
      <t>ネン</t>
    </rPh>
    <rPh sb="3" eb="4">
      <t>ゴト</t>
    </rPh>
    <phoneticPr fontId="46"/>
  </si>
  <si>
    <t>２０年後</t>
    <rPh sb="2" eb="3">
      <t>ネン</t>
    </rPh>
    <rPh sb="3" eb="4">
      <t>ゴ</t>
    </rPh>
    <phoneticPr fontId="46"/>
  </si>
  <si>
    <t>３０年後</t>
    <rPh sb="2" eb="3">
      <t>ネン</t>
    </rPh>
    <rPh sb="3" eb="4">
      <t>ゴ</t>
    </rPh>
    <phoneticPr fontId="46"/>
  </si>
  <si>
    <t xml:space="preserve"> １ 水道事業（上水道事業）</t>
    <phoneticPr fontId="46"/>
  </si>
  <si>
    <t xml:space="preserve"> ２ 水道事業（簡易水道事業）</t>
    <phoneticPr fontId="46"/>
  </si>
  <si>
    <t>〔提出用シート〕</t>
    <phoneticPr fontId="6"/>
  </si>
  <si>
    <t>）</t>
    <phoneticPr fontId="48"/>
  </si>
  <si>
    <t>備　考</t>
    <rPh sb="0" eb="1">
      <t>ソナエ</t>
    </rPh>
    <rPh sb="2" eb="3">
      <t>コウ</t>
    </rPh>
    <phoneticPr fontId="6"/>
  </si>
  <si>
    <t>口座を確認できる書類等</t>
    <rPh sb="0" eb="2">
      <t>コウザ</t>
    </rPh>
    <rPh sb="3" eb="5">
      <t>カクニン</t>
    </rPh>
    <rPh sb="8" eb="10">
      <t>ショルイ</t>
    </rPh>
    <rPh sb="10" eb="11">
      <t>ナド</t>
    </rPh>
    <phoneticPr fontId="6"/>
  </si>
  <si>
    <t>口座異動の理由</t>
    <rPh sb="0" eb="2">
      <t>コウザ</t>
    </rPh>
    <rPh sb="2" eb="4">
      <t>イドウ</t>
    </rPh>
    <rPh sb="5" eb="7">
      <t>リユウ</t>
    </rPh>
    <phoneticPr fontId="6"/>
  </si>
  <si>
    <t>61</t>
    <phoneticPr fontId="48"/>
  </si>
  <si>
    <t>41</t>
    <phoneticPr fontId="48"/>
  </si>
  <si>
    <t>（１：普通預金　２：当座預金　６：別段預金）</t>
    <rPh sb="3" eb="5">
      <t>フツウ</t>
    </rPh>
    <rPh sb="5" eb="7">
      <t>ヨキン</t>
    </rPh>
    <rPh sb="10" eb="12">
      <t>トウザ</t>
    </rPh>
    <rPh sb="12" eb="14">
      <t>ヨキン</t>
    </rPh>
    <rPh sb="17" eb="19">
      <t>ベツダン</t>
    </rPh>
    <rPh sb="19" eb="21">
      <t>ヨキン</t>
    </rPh>
    <phoneticPr fontId="48"/>
  </si>
  <si>
    <t>振込口座</t>
  </si>
  <si>
    <t>異動年月日</t>
  </si>
  <si>
    <t>財政融資資金の振込口座を下記のとおり登録します。</t>
    <rPh sb="0" eb="2">
      <t>ザイセイ</t>
    </rPh>
    <rPh sb="2" eb="4">
      <t>ユウシ</t>
    </rPh>
    <rPh sb="4" eb="6">
      <t>シキン</t>
    </rPh>
    <rPh sb="7" eb="9">
      <t>フリコ</t>
    </rPh>
    <rPh sb="9" eb="11">
      <t>コウザ</t>
    </rPh>
    <rPh sb="12" eb="14">
      <t>カキ</t>
    </rPh>
    <rPh sb="18" eb="20">
      <t>トウロク</t>
    </rPh>
    <phoneticPr fontId="6"/>
  </si>
  <si>
    <t>振　込　口　座　異　動　通　知　書</t>
    <rPh sb="0" eb="1">
      <t>ブルイ</t>
    </rPh>
    <rPh sb="2" eb="3">
      <t>コミ</t>
    </rPh>
    <rPh sb="4" eb="5">
      <t>クチ</t>
    </rPh>
    <rPh sb="6" eb="7">
      <t>ザ</t>
    </rPh>
    <rPh sb="8" eb="9">
      <t>イ</t>
    </rPh>
    <rPh sb="10" eb="11">
      <t>ドウ</t>
    </rPh>
    <rPh sb="12" eb="13">
      <t>ツウ</t>
    </rPh>
    <rPh sb="14" eb="15">
      <t>チ</t>
    </rPh>
    <rPh sb="16" eb="17">
      <t>ショ</t>
    </rPh>
    <phoneticPr fontId="6"/>
  </si>
  <si>
    <t xml:space="preserve"> （代表者の職　氏名）</t>
    <rPh sb="2" eb="5">
      <t>ダイヒョウシャ</t>
    </rPh>
    <rPh sb="6" eb="7">
      <t>ショク</t>
    </rPh>
    <rPh sb="8" eb="10">
      <t>シメイ</t>
    </rPh>
    <phoneticPr fontId="48"/>
  </si>
  <si>
    <t>（地方公共団体名）</t>
    <rPh sb="1" eb="3">
      <t>チホウ</t>
    </rPh>
    <rPh sb="3" eb="5">
      <t>コウキョウ</t>
    </rPh>
    <rPh sb="5" eb="8">
      <t>ダンタイメイ</t>
    </rPh>
    <phoneticPr fontId="6"/>
  </si>
  <si>
    <t>（貸付先コード）</t>
    <rPh sb="1" eb="3">
      <t>カシツケ</t>
    </rPh>
    <rPh sb="3" eb="4">
      <t>サキ</t>
    </rPh>
    <phoneticPr fontId="6"/>
  </si>
  <si>
    <t>財 務 大 臣　　殿</t>
    <rPh sb="0" eb="1">
      <t>ザイ</t>
    </rPh>
    <rPh sb="2" eb="3">
      <t>ツトム</t>
    </rPh>
    <rPh sb="4" eb="5">
      <t>ダイ</t>
    </rPh>
    <rPh sb="6" eb="7">
      <t>シン</t>
    </rPh>
    <rPh sb="9" eb="10">
      <t>ドノ</t>
    </rPh>
    <phoneticPr fontId="48"/>
  </si>
  <si>
    <t>月</t>
    <rPh sb="0" eb="1">
      <t>ツキ</t>
    </rPh>
    <phoneticPr fontId="6"/>
  </si>
  <si>
    <t>号</t>
    <rPh sb="0" eb="1">
      <t>ゴウ</t>
    </rPh>
    <phoneticPr fontId="48"/>
  </si>
  <si>
    <t>者</t>
    <rPh sb="0" eb="1">
      <t>モノ</t>
    </rPh>
    <phoneticPr fontId="48"/>
  </si>
  <si>
    <t>理</t>
    <rPh sb="0" eb="1">
      <t>リ</t>
    </rPh>
    <phoneticPr fontId="48"/>
  </si>
  <si>
    <t>管</t>
    <rPh sb="0" eb="1">
      <t>カン</t>
    </rPh>
    <phoneticPr fontId="4"/>
  </si>
  <si>
    <t>計</t>
    <rPh sb="0" eb="1">
      <t>ケイ</t>
    </rPh>
    <phoneticPr fontId="48"/>
  </si>
  <si>
    <t>会</t>
    <rPh sb="0" eb="1">
      <t>カイ</t>
    </rPh>
    <phoneticPr fontId="48"/>
  </si>
  <si>
    <t>市</t>
    <rPh sb="0" eb="1">
      <t>シ</t>
    </rPh>
    <phoneticPr fontId="48"/>
  </si>
  <si>
    <t>普通預金</t>
    <rPh sb="0" eb="2">
      <t>フツウ</t>
    </rPh>
    <rPh sb="2" eb="4">
      <t>ヨキン</t>
    </rPh>
    <phoneticPr fontId="4"/>
  </si>
  <si>
    <t>店</t>
    <rPh sb="0" eb="1">
      <t>テン</t>
    </rPh>
    <phoneticPr fontId="48"/>
  </si>
  <si>
    <t>本</t>
    <rPh sb="0" eb="1">
      <t>ホン</t>
    </rPh>
    <phoneticPr fontId="48"/>
  </si>
  <si>
    <t>行</t>
    <rPh sb="0" eb="1">
      <t>コウ</t>
    </rPh>
    <phoneticPr fontId="48"/>
  </si>
  <si>
    <t>銀</t>
    <rPh sb="0" eb="1">
      <t>ギン</t>
    </rPh>
    <phoneticPr fontId="48"/>
  </si>
  <si>
    <t>○○市長</t>
    <rPh sb="2" eb="4">
      <t>シチョウ</t>
    </rPh>
    <phoneticPr fontId="48"/>
  </si>
  <si>
    <t>○○○第○○○号</t>
    <rPh sb="3" eb="4">
      <t>ダイ</t>
    </rPh>
    <rPh sb="7" eb="8">
      <t>ゴウ</t>
    </rPh>
    <phoneticPr fontId="48"/>
  </si>
  <si>
    <t>振込口座異動通知書</t>
    <rPh sb="0" eb="2">
      <t>フリコミ</t>
    </rPh>
    <rPh sb="2" eb="4">
      <t>コウザ</t>
    </rPh>
    <rPh sb="4" eb="6">
      <t>イドウ</t>
    </rPh>
    <rPh sb="6" eb="8">
      <t>ツウチ</t>
    </rPh>
    <rPh sb="8" eb="9">
      <t>ショ</t>
    </rPh>
    <phoneticPr fontId="4"/>
  </si>
  <si>
    <t>〔記載例〕</t>
    <rPh sb="1" eb="3">
      <t>キサイ</t>
    </rPh>
    <rPh sb="3" eb="4">
      <t>レイ</t>
    </rPh>
    <phoneticPr fontId="2"/>
  </si>
  <si>
    <t>財　務　大　臣　　殿</t>
    <rPh sb="0" eb="3">
      <t>ザイム</t>
    </rPh>
    <rPh sb="4" eb="7">
      <t>ダイジン</t>
    </rPh>
    <rPh sb="9" eb="10">
      <t>ドノ</t>
    </rPh>
    <phoneticPr fontId="6"/>
  </si>
  <si>
    <t xml:space="preserve">  （代表者の職 氏名）</t>
    <rPh sb="3" eb="6">
      <t>ダイヒョウシャ</t>
    </rPh>
    <rPh sb="7" eb="8">
      <t>ショク</t>
    </rPh>
    <rPh sb="9" eb="11">
      <t>シメイ</t>
    </rPh>
    <phoneticPr fontId="6"/>
  </si>
  <si>
    <t>下記のとおり、貸付期日を延長願いたく申請します。</t>
    <rPh sb="0" eb="2">
      <t>カキ</t>
    </rPh>
    <rPh sb="7" eb="9">
      <t>カシツ</t>
    </rPh>
    <rPh sb="9" eb="11">
      <t>キジツ</t>
    </rPh>
    <rPh sb="12" eb="14">
      <t>エンチョウ</t>
    </rPh>
    <rPh sb="14" eb="15">
      <t>ネガ</t>
    </rPh>
    <rPh sb="18" eb="20">
      <t>シンセイ</t>
    </rPh>
    <phoneticPr fontId="6"/>
  </si>
  <si>
    <t>借入予定額</t>
    <rPh sb="0" eb="2">
      <t>カリイ</t>
    </rPh>
    <rPh sb="2" eb="4">
      <t>ヨテイ</t>
    </rPh>
    <rPh sb="4" eb="5">
      <t>ガク</t>
    </rPh>
    <phoneticPr fontId="6"/>
  </si>
  <si>
    <t>貸付期限</t>
    <rPh sb="0" eb="2">
      <t>カシツ</t>
    </rPh>
    <rPh sb="2" eb="4">
      <t>キゲン</t>
    </rPh>
    <phoneticPr fontId="6"/>
  </si>
  <si>
    <t>工事契約年月日</t>
    <rPh sb="0" eb="2">
      <t>コウジ</t>
    </rPh>
    <rPh sb="2" eb="4">
      <t>ケイヤク</t>
    </rPh>
    <rPh sb="4" eb="7">
      <t>ネンガッピ</t>
    </rPh>
    <phoneticPr fontId="6"/>
  </si>
  <si>
    <t>着工（見込）年月日</t>
    <rPh sb="0" eb="2">
      <t>チャッコウ</t>
    </rPh>
    <rPh sb="3" eb="5">
      <t>ミコミ</t>
    </rPh>
    <rPh sb="6" eb="9">
      <t>ネンガッピ</t>
    </rPh>
    <phoneticPr fontId="6"/>
  </si>
  <si>
    <t>完成（見込）年月日</t>
    <rPh sb="0" eb="2">
      <t>カンセイ</t>
    </rPh>
    <rPh sb="3" eb="5">
      <t>ミコミ</t>
    </rPh>
    <rPh sb="6" eb="9">
      <t>ネンガッピ</t>
    </rPh>
    <phoneticPr fontId="6"/>
  </si>
  <si>
    <t>予算措置状況</t>
    <rPh sb="0" eb="2">
      <t>ヨサン</t>
    </rPh>
    <rPh sb="2" eb="4">
      <t>ソチ</t>
    </rPh>
    <rPh sb="4" eb="6">
      <t>ジョウキョウ</t>
    </rPh>
    <phoneticPr fontId="6"/>
  </si>
  <si>
    <t>貸付期日延長の理由</t>
    <rPh sb="0" eb="2">
      <t>カシツ</t>
    </rPh>
    <rPh sb="2" eb="4">
      <t>キジツ</t>
    </rPh>
    <rPh sb="4" eb="6">
      <t>エンチョウ</t>
    </rPh>
    <rPh sb="7" eb="9">
      <t>リユウ</t>
    </rPh>
    <phoneticPr fontId="6"/>
  </si>
  <si>
    <t>２　「予算措置状況」の欄に記載できない場合には、「別紙のとおり」として別紙に記入のうえ添付しても差し支えない。</t>
    <rPh sb="3" eb="5">
      <t>ヨサン</t>
    </rPh>
    <rPh sb="5" eb="7">
      <t>ソチ</t>
    </rPh>
    <rPh sb="7" eb="9">
      <t>ジョウキョウ</t>
    </rPh>
    <rPh sb="11" eb="12">
      <t>ラン</t>
    </rPh>
    <rPh sb="13" eb="15">
      <t>キサイ</t>
    </rPh>
    <rPh sb="19" eb="21">
      <t>バアイ</t>
    </rPh>
    <rPh sb="25" eb="27">
      <t>ベッシ</t>
    </rPh>
    <rPh sb="35" eb="37">
      <t>ベッシ</t>
    </rPh>
    <rPh sb="38" eb="40">
      <t>キニュウ</t>
    </rPh>
    <rPh sb="43" eb="45">
      <t>テンプ</t>
    </rPh>
    <rPh sb="48" eb="51">
      <t>サシツカ</t>
    </rPh>
    <phoneticPr fontId="6"/>
  </si>
  <si>
    <t xml:space="preserve">別紙のとおり </t>
    <rPh sb="0" eb="2">
      <t>ベッシ</t>
    </rPh>
    <phoneticPr fontId="6"/>
  </si>
  <si>
    <t>11</t>
    <phoneticPr fontId="48"/>
  </si>
  <si>
    <t>（別紙１）</t>
    <rPh sb="1" eb="3">
      <t>ベッシ</t>
    </rPh>
    <phoneticPr fontId="48"/>
  </si>
  <si>
    <t>○○財務局　□□事務所　御中</t>
    <rPh sb="2" eb="5">
      <t>ザイムキョク</t>
    </rPh>
    <rPh sb="8" eb="10">
      <t>ジム</t>
    </rPh>
    <rPh sb="10" eb="11">
      <t>ショ</t>
    </rPh>
    <rPh sb="12" eb="14">
      <t>オンチュウ</t>
    </rPh>
    <phoneticPr fontId="48"/>
  </si>
  <si>
    <t>（地方公共団体の名称）</t>
    <rPh sb="1" eb="3">
      <t>チホウ</t>
    </rPh>
    <rPh sb="3" eb="5">
      <t>コウキョウ</t>
    </rPh>
    <rPh sb="5" eb="7">
      <t>ダンタイ</t>
    </rPh>
    <rPh sb="8" eb="10">
      <t>メイショウ</t>
    </rPh>
    <phoneticPr fontId="48"/>
  </si>
  <si>
    <t>担当課：</t>
    <rPh sb="0" eb="3">
      <t>タントウカ</t>
    </rPh>
    <phoneticPr fontId="48"/>
  </si>
  <si>
    <t>連絡先：</t>
    <rPh sb="0" eb="3">
      <t>レンラクサキ</t>
    </rPh>
    <phoneticPr fontId="48"/>
  </si>
  <si>
    <t>財政融資資金借用証書の提出方法変更依頼書</t>
    <rPh sb="11" eb="13">
      <t>テイシュツ</t>
    </rPh>
    <rPh sb="13" eb="15">
      <t>ホウホウ</t>
    </rPh>
    <rPh sb="15" eb="17">
      <t>ヘンコウ</t>
    </rPh>
    <rPh sb="17" eb="20">
      <t>イライショ</t>
    </rPh>
    <phoneticPr fontId="48"/>
  </si>
  <si>
    <t>日以降に申請する借入申込の借用証書の提出方法の変更を依頼します。</t>
    <rPh sb="0" eb="1">
      <t>ヒ</t>
    </rPh>
    <rPh sb="1" eb="3">
      <t>イコウ</t>
    </rPh>
    <rPh sb="4" eb="6">
      <t>シンセイ</t>
    </rPh>
    <rPh sb="8" eb="10">
      <t>カリイレ</t>
    </rPh>
    <rPh sb="10" eb="12">
      <t>モウシコミ</t>
    </rPh>
    <rPh sb="13" eb="15">
      <t>シャクヨウ</t>
    </rPh>
    <rPh sb="15" eb="17">
      <t>ショウショ</t>
    </rPh>
    <rPh sb="18" eb="20">
      <t>テイシュツ</t>
    </rPh>
    <rPh sb="20" eb="22">
      <t>ホウホウ</t>
    </rPh>
    <rPh sb="23" eb="25">
      <t>ヘンコウ</t>
    </rPh>
    <rPh sb="26" eb="28">
      <t>イライ</t>
    </rPh>
    <phoneticPr fontId="6"/>
  </si>
  <si>
    <t>貸付先名称</t>
    <rPh sb="0" eb="2">
      <t>カシツケ</t>
    </rPh>
    <rPh sb="2" eb="3">
      <t>サキ</t>
    </rPh>
    <rPh sb="3" eb="5">
      <t>メイショウ</t>
    </rPh>
    <phoneticPr fontId="48"/>
  </si>
  <si>
    <t>貸付先コード</t>
    <rPh sb="0" eb="2">
      <t>カシツケ</t>
    </rPh>
    <rPh sb="2" eb="3">
      <t>サキ</t>
    </rPh>
    <phoneticPr fontId="48"/>
  </si>
  <si>
    <t>変更前</t>
    <rPh sb="0" eb="2">
      <t>ヘンコウ</t>
    </rPh>
    <rPh sb="2" eb="3">
      <t>マエ</t>
    </rPh>
    <phoneticPr fontId="48"/>
  </si>
  <si>
    <t>変更後</t>
    <rPh sb="0" eb="2">
      <t>ヘンコウ</t>
    </rPh>
    <rPh sb="2" eb="3">
      <t>ゴ</t>
    </rPh>
    <phoneticPr fontId="48"/>
  </si>
  <si>
    <t>書面
電子</t>
    <rPh sb="0" eb="2">
      <t>ショメン</t>
    </rPh>
    <rPh sb="3" eb="5">
      <t>デンシ</t>
    </rPh>
    <phoneticPr fontId="48"/>
  </si>
  <si>
    <t>※複数の貸付先コードを変更する場合には、行を追加して全てのコードを記載してください。</t>
    <rPh sb="1" eb="3">
      <t>フクスウ</t>
    </rPh>
    <rPh sb="4" eb="6">
      <t>カシツケ</t>
    </rPh>
    <rPh sb="6" eb="7">
      <t>サキ</t>
    </rPh>
    <rPh sb="11" eb="13">
      <t>ヘンコウ</t>
    </rPh>
    <rPh sb="15" eb="17">
      <t>バアイ</t>
    </rPh>
    <rPh sb="20" eb="21">
      <t>ギョウ</t>
    </rPh>
    <rPh sb="22" eb="24">
      <t>ツイカ</t>
    </rPh>
    <rPh sb="26" eb="27">
      <t>スベ</t>
    </rPh>
    <rPh sb="33" eb="35">
      <t>キサイ</t>
    </rPh>
    <phoneticPr fontId="48"/>
  </si>
  <si>
    <t>借入申込一覧表</t>
    <phoneticPr fontId="2"/>
  </si>
  <si>
    <r>
      <t>　 　例：【一般会計コード】●●市　→　</t>
    </r>
    <r>
      <rPr>
        <u/>
        <sz val="9"/>
        <rFont val="ＭＳ 明朝"/>
        <family val="1"/>
        <charset val="128"/>
      </rPr>
      <t>01234（5桁を記入）</t>
    </r>
    <r>
      <rPr>
        <sz val="9"/>
        <rFont val="ＭＳ 明朝"/>
        <family val="1"/>
        <charset val="128"/>
      </rPr>
      <t>　　【特別会計コード】 ●●市（水道）→　</t>
    </r>
    <r>
      <rPr>
        <u/>
        <sz val="9"/>
        <rFont val="ＭＳ 明朝"/>
        <family val="1"/>
        <charset val="128"/>
      </rPr>
      <t>012345（6桁を記入）　</t>
    </r>
    <rPh sb="3" eb="4">
      <t>レイ</t>
    </rPh>
    <rPh sb="6" eb="8">
      <t>イッパン</t>
    </rPh>
    <rPh sb="8" eb="10">
      <t>カイケイ</t>
    </rPh>
    <rPh sb="16" eb="17">
      <t>シ</t>
    </rPh>
    <rPh sb="27" eb="28">
      <t>ケタ</t>
    </rPh>
    <rPh sb="29" eb="31">
      <t>キニュウ</t>
    </rPh>
    <rPh sb="35" eb="37">
      <t>トクベツ</t>
    </rPh>
    <phoneticPr fontId="2"/>
  </si>
  <si>
    <t>借用証書
提出方法</t>
    <rPh sb="0" eb="2">
      <t>シャクヨウ</t>
    </rPh>
    <rPh sb="2" eb="4">
      <t>ショウショ</t>
    </rPh>
    <rPh sb="5" eb="7">
      <t>テイシュツ</t>
    </rPh>
    <rPh sb="7" eb="9">
      <t>ホウホウ</t>
    </rPh>
    <phoneticPr fontId="1"/>
  </si>
  <si>
    <t>貸付先
コード</t>
    <rPh sb="0" eb="2">
      <t>カシツケ</t>
    </rPh>
    <rPh sb="2" eb="3">
      <t>サキ</t>
    </rPh>
    <phoneticPr fontId="2"/>
  </si>
  <si>
    <t>団体名</t>
    <rPh sb="0" eb="1">
      <t>ダン</t>
    </rPh>
    <rPh sb="1" eb="2">
      <t>カラダ</t>
    </rPh>
    <rPh sb="2" eb="3">
      <t>メイ</t>
    </rPh>
    <phoneticPr fontId="1"/>
  </si>
  <si>
    <t>連絡先</t>
    <rPh sb="0" eb="1">
      <t>レン</t>
    </rPh>
    <rPh sb="1" eb="2">
      <t>ラク</t>
    </rPh>
    <rPh sb="2" eb="3">
      <t>サキ</t>
    </rPh>
    <phoneticPr fontId="1"/>
  </si>
  <si>
    <t>作成年月日</t>
    <rPh sb="0" eb="2">
      <t>サクセイ</t>
    </rPh>
    <rPh sb="2" eb="3">
      <t>トシ</t>
    </rPh>
    <rPh sb="3" eb="4">
      <t>ツキ</t>
    </rPh>
    <rPh sb="4" eb="5">
      <t>ヒ</t>
    </rPh>
    <phoneticPr fontId="1"/>
  </si>
  <si>
    <t>オンラインシステム登録済振込口座の確認</t>
    <rPh sb="9" eb="11">
      <t>トウロク</t>
    </rPh>
    <rPh sb="11" eb="12">
      <t>ズ</t>
    </rPh>
    <rPh sb="12" eb="14">
      <t>フリコミ</t>
    </rPh>
    <rPh sb="14" eb="16">
      <t>コウザ</t>
    </rPh>
    <rPh sb="17" eb="19">
      <t>カクニン</t>
    </rPh>
    <phoneticPr fontId="2"/>
  </si>
  <si>
    <t>標記のことについて、下記のとおり報告いたします。</t>
    <rPh sb="0" eb="2">
      <t>ヒョウキ</t>
    </rPh>
    <rPh sb="10" eb="12">
      <t>カキ</t>
    </rPh>
    <rPh sb="16" eb="18">
      <t>ホウコク</t>
    </rPh>
    <phoneticPr fontId="6"/>
  </si>
  <si>
    <t>第　　　　　号</t>
    <phoneticPr fontId="4"/>
  </si>
  <si>
    <t>　　年（うち据置期間　　年）</t>
    <phoneticPr fontId="6"/>
  </si>
  <si>
    <t>　※第4期以降まで償還がある場合は、最終の定期償還日に達するまで、第4期等に相当する文言を追加し、所要の調整を行ってください。</t>
    <rPh sb="2" eb="3">
      <t>ダイ</t>
    </rPh>
    <rPh sb="4" eb="7">
      <t>キイコウ</t>
    </rPh>
    <rPh sb="9" eb="11">
      <t>ショウカン</t>
    </rPh>
    <rPh sb="14" eb="16">
      <t>バアイ</t>
    </rPh>
    <rPh sb="18" eb="20">
      <t>サイシュウ</t>
    </rPh>
    <rPh sb="21" eb="23">
      <t>テイキ</t>
    </rPh>
    <rPh sb="23" eb="26">
      <t>ショウカンビ</t>
    </rPh>
    <rPh sb="27" eb="28">
      <t>タッ</t>
    </rPh>
    <rPh sb="33" eb="34">
      <t>ダイ</t>
    </rPh>
    <rPh sb="35" eb="36">
      <t>キ</t>
    </rPh>
    <rPh sb="36" eb="37">
      <t>トウ</t>
    </rPh>
    <rPh sb="38" eb="40">
      <t>ソウトウ</t>
    </rPh>
    <rPh sb="42" eb="44">
      <t>モンゴン</t>
    </rPh>
    <rPh sb="45" eb="47">
      <t>ツイカ</t>
    </rPh>
    <rPh sb="49" eb="51">
      <t>ショヨウ</t>
    </rPh>
    <rPh sb="52" eb="54">
      <t>チョウセイ</t>
    </rPh>
    <rPh sb="55" eb="56">
      <t>オコナ</t>
    </rPh>
    <phoneticPr fontId="6"/>
  </si>
  <si>
    <t>ける適用利率をそれぞれ適用するものとする。</t>
    <rPh sb="2" eb="3">
      <t>テキ</t>
    </rPh>
    <rPh sb="3" eb="4">
      <t>ヨウ</t>
    </rPh>
    <rPh sb="4" eb="5">
      <t>リ</t>
    </rPh>
    <rPh sb="5" eb="6">
      <t>リツ</t>
    </rPh>
    <rPh sb="11" eb="12">
      <t>テキ</t>
    </rPh>
    <rPh sb="12" eb="13">
      <t>ヨウ</t>
    </rPh>
    <phoneticPr fontId="6"/>
  </si>
  <si>
    <t>○</t>
    <phoneticPr fontId="6"/>
  </si>
  <si>
    <t>財政融資資金の借入れに際しては、下記条件により借り入れることを申し込みます。</t>
    <phoneticPr fontId="4"/>
  </si>
  <si>
    <t xml:space="preserve"> ５ 港湾整備事業</t>
    <phoneticPr fontId="46"/>
  </si>
  <si>
    <t>Ⅲ　臨時財政対策債</t>
    <phoneticPr fontId="46"/>
  </si>
  <si>
    <t>２</t>
    <phoneticPr fontId="48"/>
  </si>
  <si>
    <t>別紙第36号の2書式(書面申請用）</t>
    <rPh sb="0" eb="2">
      <t>ベッシ</t>
    </rPh>
    <rPh sb="2" eb="3">
      <t>ダイ</t>
    </rPh>
    <rPh sb="5" eb="6">
      <t>ゴウ</t>
    </rPh>
    <rPh sb="8" eb="10">
      <t>ショシキ</t>
    </rPh>
    <rPh sb="11" eb="13">
      <t>ショメン</t>
    </rPh>
    <rPh sb="13" eb="16">
      <t>シンセイヨウ</t>
    </rPh>
    <phoneticPr fontId="4"/>
  </si>
  <si>
    <t>　　　　　　　　　</t>
    <phoneticPr fontId="6"/>
  </si>
  <si>
    <t xml:space="preserve">
</t>
    <phoneticPr fontId="6"/>
  </si>
  <si>
    <t>日本銀行              店</t>
    <phoneticPr fontId="4"/>
  </si>
  <si>
    <t>第　　 号</t>
    <phoneticPr fontId="4"/>
  </si>
  <si>
    <t>　</t>
    <phoneticPr fontId="4"/>
  </si>
  <si>
    <t>第　　　　　号</t>
    <phoneticPr fontId="4"/>
  </si>
  <si>
    <t>その他この借入金を借り入れた後において遵守すべき事項</t>
    <phoneticPr fontId="4"/>
  </si>
  <si>
    <t>２　この申込書は、利率見直し貸付け以外の場合に使用すること。</t>
    <phoneticPr fontId="4"/>
  </si>
  <si>
    <t>３  用途の欄は、「何小学校改築事業」のように具体的に記入することとし、同欄に記入できない
　</t>
    <phoneticPr fontId="4"/>
  </si>
  <si>
    <t>４  元利金の支払方法中｢  」の箇所には、財務大臣が定める元利金の支払方法を記入すること。</t>
    <phoneticPr fontId="4"/>
  </si>
  <si>
    <t>「半年賦元金均等償還」の方法によるものとし、各支払期日における元利金の額は、財務大臣から別途送付される財政融資資金貸付金償還年次表によるものとする。</t>
    <phoneticPr fontId="2"/>
  </si>
  <si>
    <t>「年賦元金均等償還」の方法によるものとし、各支払期日における元利金の額は、財務大臣から別途送付される財政融資資金貸付金償還年次表によるものとする。</t>
    <phoneticPr fontId="2"/>
  </si>
  <si>
    <t>第　　 号</t>
    <phoneticPr fontId="4"/>
  </si>
  <si>
    <t>　</t>
    <phoneticPr fontId="4"/>
  </si>
  <si>
    <t>第　　　　　号</t>
    <phoneticPr fontId="4"/>
  </si>
  <si>
    <t>その他この借入金を借り入れた後において遵守すべき事項</t>
    <phoneticPr fontId="4"/>
  </si>
  <si>
    <t>日本銀行　            店</t>
    <phoneticPr fontId="4"/>
  </si>
  <si>
    <t>「半年賦元利均等償還」の方法によるものとし、各支払期日における元利金の額は、財務大臣から別途送付される財政融資資金貸付金償還年次表によるものとする。</t>
    <phoneticPr fontId="2"/>
  </si>
  <si>
    <t>「年賦元利均等償還」の方法によるものとし、各支払期日における元利金の額は、財務大臣から別途送付される財政融資資金貸付金償還年次表によるものとする。</t>
    <phoneticPr fontId="2"/>
  </si>
  <si>
    <t>「年賦元金均等償還」の方法によるものとし、各支払期日における元利金の額は、財務大臣から別途送付される財政融資資金貸付金償還年次表によるものとする。</t>
    <phoneticPr fontId="2"/>
  </si>
  <si>
    <t>）</t>
    <phoneticPr fontId="2"/>
  </si>
  <si>
    <t>）</t>
    <phoneticPr fontId="4"/>
  </si>
  <si>
    <t>×</t>
    <phoneticPr fontId="18"/>
  </si>
  <si>
    <t>財務大臣  殿</t>
    <phoneticPr fontId="4"/>
  </si>
  <si>
    <t>(地方公共団体名）</t>
    <phoneticPr fontId="4"/>
  </si>
  <si>
    <t>記</t>
    <phoneticPr fontId="4"/>
  </si>
  <si>
    <t>適　用　開　始　年　度</t>
    <phoneticPr fontId="4"/>
  </si>
  <si>
    <t>31</t>
    <phoneticPr fontId="48"/>
  </si>
  <si>
    <t>別紙1</t>
    <rPh sb="0" eb="2">
      <t>ベッシ</t>
    </rPh>
    <phoneticPr fontId="4"/>
  </si>
  <si>
    <t>(単位：百万円）</t>
  </si>
  <si>
    <t>発行可能額⑧</t>
    <rPh sb="0" eb="2">
      <t>ハッコウ</t>
    </rPh>
    <rPh sb="2" eb="5">
      <t>カノウガク</t>
    </rPh>
    <phoneticPr fontId="6"/>
  </si>
  <si>
    <t>起債予定額⑨</t>
    <rPh sb="0" eb="2">
      <t>キサイ</t>
    </rPh>
    <rPh sb="2" eb="4">
      <t>ヨテイ</t>
    </rPh>
    <rPh sb="4" eb="5">
      <t>ガク</t>
    </rPh>
    <phoneticPr fontId="6"/>
  </si>
  <si>
    <t>元金償還費と減価償却費との差額</t>
    <rPh sb="0" eb="2">
      <t>ガンキン</t>
    </rPh>
    <rPh sb="2" eb="4">
      <t>ショウカン</t>
    </rPh>
    <rPh sb="4" eb="5">
      <t>ヒ</t>
    </rPh>
    <rPh sb="6" eb="8">
      <t>ゲンカ</t>
    </rPh>
    <rPh sb="8" eb="10">
      <t>ショウキャク</t>
    </rPh>
    <rPh sb="10" eb="11">
      <t>ヒ</t>
    </rPh>
    <rPh sb="13" eb="15">
      <t>サガク</t>
    </rPh>
    <phoneticPr fontId="6"/>
  </si>
  <si>
    <t>公共下水道</t>
  </si>
  <si>
    <t>流域下水道</t>
  </si>
  <si>
    <t>特定公共下水道</t>
    <rPh sb="0" eb="7">
      <t>トクテイ</t>
    </rPh>
    <phoneticPr fontId="6"/>
  </si>
  <si>
    <t>特定環境保全公共下水道</t>
  </si>
  <si>
    <t>農業集落排水施設</t>
  </si>
  <si>
    <t>漁業集落排水施設</t>
  </si>
  <si>
    <t>林業集落排水施設</t>
  </si>
  <si>
    <t>簡易排水施設</t>
  </si>
  <si>
    <t>小規模集合排水処理施設</t>
  </si>
  <si>
    <t>特定地域生活排水処理施設</t>
  </si>
  <si>
    <t>個別排水処理施設</t>
  </si>
  <si>
    <t>法適用事業合計</t>
    <rPh sb="0" eb="3">
      <t>ホウテキヨウ</t>
    </rPh>
    <rPh sb="3" eb="5">
      <t>ジギョウ</t>
    </rPh>
    <rPh sb="5" eb="7">
      <t>ゴウケイ</t>
    </rPh>
    <phoneticPr fontId="6"/>
  </si>
  <si>
    <t>法非適用事業
（下水道・集落排水施設）</t>
    <rPh sb="0" eb="2">
      <t>ホウヒ</t>
    </rPh>
    <rPh sb="2" eb="4">
      <t>テキヨウ</t>
    </rPh>
    <rPh sb="4" eb="6">
      <t>ジギョウ</t>
    </rPh>
    <rPh sb="8" eb="11">
      <t>ゲスイドウ</t>
    </rPh>
    <rPh sb="12" eb="14">
      <t>シュウラク</t>
    </rPh>
    <rPh sb="14" eb="16">
      <t>ハイスイ</t>
    </rPh>
    <rPh sb="16" eb="18">
      <t>シセツ</t>
    </rPh>
    <phoneticPr fontId="6"/>
  </si>
  <si>
    <t>法非適用事業（下水道・集落排水施設）合計</t>
    <rPh sb="18" eb="20">
      <t>ゴウケイ</t>
    </rPh>
    <phoneticPr fontId="6"/>
  </si>
  <si>
    <t>法非適用事業
（浄化槽）</t>
    <rPh sb="0" eb="2">
      <t>ホウヒ</t>
    </rPh>
    <rPh sb="2" eb="4">
      <t>テキヨウ</t>
    </rPh>
    <rPh sb="4" eb="6">
      <t>ジギョウ</t>
    </rPh>
    <rPh sb="8" eb="11">
      <t>ジョウカソウ</t>
    </rPh>
    <phoneticPr fontId="6"/>
  </si>
  <si>
    <t>法非適用事業（浄化槽）合計</t>
    <rPh sb="11" eb="13">
      <t>ゴウケイ</t>
    </rPh>
    <phoneticPr fontId="6"/>
  </si>
  <si>
    <t>総合計</t>
    <rPh sb="0" eb="1">
      <t>ソウ</t>
    </rPh>
    <phoneticPr fontId="6"/>
  </si>
  <si>
    <t>【記載上の留意事項】</t>
  </si>
  <si>
    <t>　　計上が見込まれる額から、それぞれ52表01行13列（自己財源による繰上償還額。借換による償還分は含まないもの。）に計上が見込まれる額を控除した額を記入すること。</t>
    <rPh sb="2" eb="4">
      <t>ケイジョウ</t>
    </rPh>
    <rPh sb="5" eb="7">
      <t>ミコ</t>
    </rPh>
    <rPh sb="59" eb="61">
      <t>ケイジョウ</t>
    </rPh>
    <rPh sb="62" eb="64">
      <t>ミコ</t>
    </rPh>
    <phoneticPr fontId="6"/>
  </si>
  <si>
    <r>
      <t>　20表01行36列（減価償却費）に計上が見込まれる額から、当該年度における当該施設の取得に係る長期前受金（企業債（償却資産の取得又は改良に充てるために起こした企業債に限る。）の</t>
    </r>
    <r>
      <rPr>
        <u/>
        <sz val="12"/>
        <rFont val="ＭＳ Ｐゴシック"/>
        <family val="3"/>
        <charset val="128"/>
      </rPr>
      <t>元金の償還に充てた一般会計</t>
    </r>
    <rPh sb="30" eb="32">
      <t>トウガイ</t>
    </rPh>
    <phoneticPr fontId="6"/>
  </si>
  <si>
    <r>
      <t>　</t>
    </r>
    <r>
      <rPr>
        <u/>
        <sz val="12"/>
        <rFont val="ＭＳ Ｐゴシック"/>
        <family val="3"/>
        <charset val="128"/>
      </rPr>
      <t>又は他の特別会計からの繰入金を除く。</t>
    </r>
    <r>
      <rPr>
        <sz val="12"/>
        <rFont val="ＭＳ Ｐゴシック"/>
        <family val="3"/>
        <charset val="128"/>
      </rPr>
      <t>）の償却額を控除して得た額を記入すること。</t>
    </r>
    <rPh sb="21" eb="24">
      <t>ショウキャクガク</t>
    </rPh>
    <phoneticPr fontId="6"/>
  </si>
  <si>
    <t>　なお、法非適用事業（下水道・集落排水施設）については、下記の算式により算出すること。</t>
    <phoneticPr fontId="6"/>
  </si>
  <si>
    <t>　また、法非適用事業（浄化槽）については、下記の算式により算出すること。</t>
    <rPh sb="11" eb="14">
      <t>ジョウカソウ</t>
    </rPh>
    <phoneticPr fontId="6"/>
  </si>
  <si>
    <r>
      <t xml:space="preserve">　　　　　　 </t>
    </r>
    <r>
      <rPr>
        <u/>
        <sz val="12"/>
        <rFont val="ＭＳ Ｐゴシック"/>
        <family val="3"/>
        <charset val="128"/>
      </rPr>
      <t>それぞれ計上が見込まれる額の総事業費（10表1行19列）に計上が見込まれる額に対する割合を乗じて算出すること。</t>
    </r>
    <rPh sb="21" eb="22">
      <t>ソウ</t>
    </rPh>
    <rPh sb="22" eb="25">
      <t>ジギョウヒ</t>
    </rPh>
    <rPh sb="28" eb="29">
      <t>ヒョウ</t>
    </rPh>
    <rPh sb="30" eb="31">
      <t>ギョウ</t>
    </rPh>
    <rPh sb="33" eb="34">
      <t>レツ</t>
    </rPh>
    <rPh sb="36" eb="38">
      <t>ケイジョウ</t>
    </rPh>
    <rPh sb="39" eb="41">
      <t>ミコ</t>
    </rPh>
    <rPh sb="44" eb="45">
      <t>ガク</t>
    </rPh>
    <rPh sb="46" eb="47">
      <t>タイ</t>
    </rPh>
    <rPh sb="52" eb="53">
      <t>ジョウ</t>
    </rPh>
    <phoneticPr fontId="6"/>
  </si>
  <si>
    <t xml:space="preserve">          (2) 49（年）・24（年）・25（年）･35（年）・25（年）は、総務省調査に基づく法適用事業の各固定資産区分毎の平均耐用年数。</t>
    <rPh sb="17" eb="18">
      <t>ネン</t>
    </rPh>
    <rPh sb="23" eb="24">
      <t>ネン</t>
    </rPh>
    <rPh sb="29" eb="30">
      <t>ネン</t>
    </rPh>
    <rPh sb="35" eb="36">
      <t>ネン</t>
    </rPh>
    <rPh sb="45" eb="48">
      <t>ソウムショウ</t>
    </rPh>
    <rPh sb="48" eb="50">
      <t>チョウサ</t>
    </rPh>
    <rPh sb="51" eb="52">
      <t>モト</t>
    </rPh>
    <rPh sb="54" eb="57">
      <t>ホウテキヨウ</t>
    </rPh>
    <rPh sb="57" eb="59">
      <t>ジギョウ</t>
    </rPh>
    <rPh sb="60" eb="61">
      <t>カク</t>
    </rPh>
    <rPh sb="61" eb="65">
      <t>コテイシサン</t>
    </rPh>
    <rPh sb="65" eb="67">
      <t>クブン</t>
    </rPh>
    <rPh sb="67" eb="68">
      <t>ゴト</t>
    </rPh>
    <rPh sb="69" eb="71">
      <t>ヘイキン</t>
    </rPh>
    <rPh sb="71" eb="73">
      <t>タイヨウ</t>
    </rPh>
    <rPh sb="73" eb="75">
      <t>ネンスウ</t>
    </rPh>
    <phoneticPr fontId="6"/>
  </si>
  <si>
    <t>　　　　 (3) 1.274・0.614・0.644・0.915・0.826は、各固定資産区分毎の事業費に占める補助金等相当分を踏まえた調整率。</t>
    <rPh sb="40" eb="41">
      <t>カク</t>
    </rPh>
    <rPh sb="41" eb="45">
      <t>コテイシサン</t>
    </rPh>
    <rPh sb="45" eb="47">
      <t>クブン</t>
    </rPh>
    <rPh sb="47" eb="48">
      <t>ゴト</t>
    </rPh>
    <rPh sb="49" eb="52">
      <t>ジギョウヒ</t>
    </rPh>
    <rPh sb="53" eb="54">
      <t>シ</t>
    </rPh>
    <rPh sb="56" eb="59">
      <t>ホジョキン</t>
    </rPh>
    <rPh sb="59" eb="60">
      <t>トウ</t>
    </rPh>
    <rPh sb="60" eb="63">
      <t>ソウトウブン</t>
    </rPh>
    <rPh sb="64" eb="65">
      <t>フ</t>
    </rPh>
    <rPh sb="68" eb="71">
      <t>チョウセイリツ</t>
    </rPh>
    <phoneticPr fontId="6"/>
  </si>
  <si>
    <t>　　　　 (4) 0.9は、減価償却終了後の残存価額を10％と想定したことによる乗率。</t>
    <rPh sb="14" eb="16">
      <t>ゲンカ</t>
    </rPh>
    <rPh sb="16" eb="18">
      <t>ショウキャク</t>
    </rPh>
    <rPh sb="18" eb="21">
      <t>シュウリョウゴ</t>
    </rPh>
    <rPh sb="22" eb="24">
      <t>ザンゾン</t>
    </rPh>
    <rPh sb="24" eb="26">
      <t>カガク</t>
    </rPh>
    <rPh sb="31" eb="33">
      <t>ソウテイ</t>
    </rPh>
    <rPh sb="40" eb="42">
      <t>ジョウリツ</t>
    </rPh>
    <phoneticPr fontId="6"/>
  </si>
  <si>
    <t>7　「発行可能額⑧」は、法非適用事業（下水道・集落排水施設）について、下記の算式により算出すること。</t>
    <rPh sb="3" eb="5">
      <t>ハッコウ</t>
    </rPh>
    <rPh sb="5" eb="8">
      <t>カノウガク</t>
    </rPh>
    <phoneticPr fontId="6"/>
  </si>
  <si>
    <t>　（注） (1) ｛（⑤－⑦）－（⑤－⑥）｝×２／３は平成28年度における激変緩和措置。</t>
    <rPh sb="2" eb="3">
      <t>チュウ</t>
    </rPh>
    <rPh sb="27" eb="29">
      <t>ヘイセイ</t>
    </rPh>
    <rPh sb="31" eb="33">
      <t>ネンド</t>
    </rPh>
    <rPh sb="37" eb="39">
      <t>ゲキヘン</t>
    </rPh>
    <rPh sb="39" eb="41">
      <t>カンワ</t>
    </rPh>
    <rPh sb="41" eb="43">
      <t>ソチ</t>
    </rPh>
    <phoneticPr fontId="6"/>
  </si>
  <si>
    <r>
      <t xml:space="preserve">　      </t>
    </r>
    <r>
      <rPr>
        <u/>
        <sz val="12"/>
        <rFont val="ＭＳ Ｐゴシック"/>
        <family val="3"/>
        <charset val="128"/>
      </rPr>
      <t xml:space="preserve">  (2) （⑤－⑦）－（⑤－⑥）が負数になるときは０とする。</t>
    </r>
    <rPh sb="25" eb="27">
      <t>フスウ</t>
    </rPh>
    <phoneticPr fontId="6"/>
  </si>
  <si>
    <t>8　各々の事業において⑧がマイナスの場合は、当該事業全ての項目（①から⑨欄）について空欄にすること。</t>
    <rPh sb="2" eb="3">
      <t>カク</t>
    </rPh>
    <rPh sb="5" eb="7">
      <t>ジギョウ</t>
    </rPh>
    <rPh sb="22" eb="24">
      <t>トウガイ</t>
    </rPh>
    <rPh sb="24" eb="26">
      <t>ジギョウ</t>
    </rPh>
    <rPh sb="26" eb="27">
      <t>スベ</t>
    </rPh>
    <rPh sb="29" eb="31">
      <t>コウモク</t>
    </rPh>
    <phoneticPr fontId="6"/>
  </si>
  <si>
    <t>10　白抜きの欄（白色のセル）にのみ記入し、行・列の挿入やセルの結合など仕様の変更はしないこと。</t>
    <phoneticPr fontId="6"/>
  </si>
  <si>
    <t>11　単位は百万円にて記入すること（小数点第１位まで記入すること）。</t>
    <phoneticPr fontId="6"/>
  </si>
  <si>
    <t>下水道別紙1</t>
    <rPh sb="0" eb="3">
      <t>ゲスイドウ</t>
    </rPh>
    <rPh sb="3" eb="5">
      <t>ベッシ</t>
    </rPh>
    <phoneticPr fontId="2"/>
  </si>
  <si>
    <t>北海道財務局  理財部  融資課</t>
    <phoneticPr fontId="2"/>
  </si>
  <si>
    <t>年度</t>
    <rPh sb="0" eb="2">
      <t>ネンド</t>
    </rPh>
    <phoneticPr fontId="2"/>
  </si>
  <si>
    <t>資金年度及び
資金名</t>
    <rPh sb="0" eb="2">
      <t>シキン</t>
    </rPh>
    <rPh sb="2" eb="4">
      <t>ネンド</t>
    </rPh>
    <rPh sb="4" eb="5">
      <t>オヨ</t>
    </rPh>
    <rPh sb="7" eb="9">
      <t>シキン</t>
    </rPh>
    <rPh sb="9" eb="10">
      <t>メイ</t>
    </rPh>
    <phoneticPr fontId="2"/>
  </si>
  <si>
    <t>←借入金額に誤りはありませんか？</t>
    <rPh sb="1" eb="3">
      <t>カリイレ</t>
    </rPh>
    <rPh sb="3" eb="5">
      <t>キンガク</t>
    </rPh>
    <rPh sb="6" eb="7">
      <t>アヤマ</t>
    </rPh>
    <phoneticPr fontId="2"/>
  </si>
  <si>
    <t>エラーチェック</t>
    <phoneticPr fontId="2"/>
  </si>
  <si>
    <t>別紙のとおり</t>
    <rPh sb="0" eb="2">
      <t>ベッシ</t>
    </rPh>
    <phoneticPr fontId="2"/>
  </si>
  <si>
    <t>※２</t>
    <phoneticPr fontId="6"/>
  </si>
  <si>
    <t>※３</t>
    <phoneticPr fontId="6"/>
  </si>
  <si>
    <t>※４</t>
    <phoneticPr fontId="6"/>
  </si>
  <si>
    <t>○　○　町</t>
    <rPh sb="4" eb="5">
      <t>チョウ</t>
    </rPh>
    <phoneticPr fontId="6"/>
  </si>
  <si>
    <t xml:space="preserve">一般廃棄物処理事業 </t>
    <phoneticPr fontId="6"/>
  </si>
  <si>
    <t>過疎対策（その他）</t>
    <rPh sb="0" eb="2">
      <t>カソ</t>
    </rPh>
    <rPh sb="2" eb="4">
      <t>タイサク</t>
    </rPh>
    <rPh sb="7" eb="8">
      <t>タ</t>
    </rPh>
    <phoneticPr fontId="6"/>
  </si>
  <si>
    <t>平成30年3月下旬</t>
    <rPh sb="7" eb="9">
      <t>ゲジュン</t>
    </rPh>
    <phoneticPr fontId="6"/>
  </si>
  <si>
    <t>地普</t>
  </si>
  <si>
    <t>下水道事業</t>
    <rPh sb="0" eb="5">
      <t>ゲスイドウジギョウ</t>
    </rPh>
    <phoneticPr fontId="6"/>
  </si>
  <si>
    <t>公企</t>
  </si>
  <si>
    <r>
      <t>毎年</t>
    </r>
    <r>
      <rPr>
        <b/>
        <sz val="12"/>
        <rFont val="ＭＳ 明朝"/>
        <family val="1"/>
        <charset val="128"/>
      </rPr>
      <t>９</t>
    </r>
    <r>
      <rPr>
        <sz val="12"/>
        <rFont val="ＭＳ 明朝"/>
        <family val="1"/>
        <charset val="128"/>
      </rPr>
      <t>月</t>
    </r>
    <r>
      <rPr>
        <b/>
        <sz val="12"/>
        <rFont val="ＭＳ 明朝"/>
        <family val="1"/>
        <charset val="128"/>
      </rPr>
      <t>１</t>
    </r>
    <r>
      <rPr>
        <sz val="12"/>
        <rFont val="ＭＳ 明朝"/>
        <family val="1"/>
        <charset val="128"/>
      </rPr>
      <t xml:space="preserve">日 及び </t>
    </r>
    <r>
      <rPr>
        <b/>
        <sz val="12"/>
        <rFont val="ＭＳ 明朝"/>
        <family val="1"/>
        <charset val="128"/>
      </rPr>
      <t>３</t>
    </r>
    <r>
      <rPr>
        <sz val="12"/>
        <rFont val="ＭＳ 明朝"/>
        <family val="1"/>
        <charset val="128"/>
      </rPr>
      <t>月</t>
    </r>
    <r>
      <rPr>
        <b/>
        <sz val="12"/>
        <rFont val="ＭＳ 明朝"/>
        <family val="1"/>
        <charset val="128"/>
      </rPr>
      <t>１</t>
    </r>
    <r>
      <rPr>
        <sz val="12"/>
        <rFont val="ＭＳ 明朝"/>
        <family val="1"/>
        <charset val="128"/>
      </rPr>
      <t>日</t>
    </r>
    <phoneticPr fontId="6"/>
  </si>
  <si>
    <t>事項</t>
    <phoneticPr fontId="6"/>
  </si>
  <si>
    <t>11</t>
    <phoneticPr fontId="6"/>
  </si>
  <si>
    <r>
      <t>○○</t>
    </r>
    <r>
      <rPr>
        <sz val="11"/>
        <rFont val="ＭＳ 明朝"/>
        <family val="1"/>
        <charset val="128"/>
      </rPr>
      <t>第</t>
    </r>
    <r>
      <rPr>
        <sz val="11"/>
        <rFont val="ＭＳ ゴシック"/>
        <family val="3"/>
        <charset val="128"/>
      </rPr>
      <t>○○○</t>
    </r>
    <r>
      <rPr>
        <sz val="11"/>
        <rFont val="ＭＳ 明朝"/>
        <family val="1"/>
        <charset val="128"/>
      </rPr>
      <t>号</t>
    </r>
    <phoneticPr fontId="6"/>
  </si>
  <si>
    <t xml:space="preserve">（ごみ処理施設） </t>
    <phoneticPr fontId="6"/>
  </si>
  <si>
    <t xml:space="preserve">１０２, ９００千円 </t>
    <phoneticPr fontId="6"/>
  </si>
  <si>
    <t xml:space="preserve">施設の性質上、周辺環境への影響調査等に期間を要し、また、工法の変更、湧水対策等に多くの日数を費やしたため。 </t>
    <phoneticPr fontId="6"/>
  </si>
  <si>
    <t>写し、地方公共団体の会計管理者が証明する書類のいずれかを提出すること。</t>
    <rPh sb="10" eb="12">
      <t>カイケイ</t>
    </rPh>
    <rPh sb="12" eb="15">
      <t>カンリシャ</t>
    </rPh>
    <phoneticPr fontId="48"/>
  </si>
  <si>
    <t>「４ 口座を確認できる書類等」は、金融機関の残高証明書又はこれに代わる証明書、預貯金通帳等の</t>
    <rPh sb="3" eb="5">
      <t>コウザ</t>
    </rPh>
    <rPh sb="6" eb="8">
      <t>カクニン</t>
    </rPh>
    <rPh sb="11" eb="14">
      <t>ショルイナド</t>
    </rPh>
    <rPh sb="17" eb="19">
      <t>キンユウ</t>
    </rPh>
    <rPh sb="19" eb="21">
      <t>キカン</t>
    </rPh>
    <rPh sb="22" eb="24">
      <t>ザンダカ</t>
    </rPh>
    <rPh sb="24" eb="27">
      <t>ショウメイショ</t>
    </rPh>
    <rPh sb="27" eb="28">
      <t>マタ</t>
    </rPh>
    <rPh sb="32" eb="33">
      <t>カ</t>
    </rPh>
    <rPh sb="35" eb="38">
      <t>ショウメイショ</t>
    </rPh>
    <rPh sb="39" eb="42">
      <t>ヨチョキン</t>
    </rPh>
    <rPh sb="42" eb="45">
      <t>ツウチョウナド</t>
    </rPh>
    <phoneticPr fontId="6"/>
  </si>
  <si>
    <t>⑦口座名義（カナ）</t>
    <rPh sb="1" eb="3">
      <t>コウザ</t>
    </rPh>
    <rPh sb="3" eb="5">
      <t>メイギ</t>
    </rPh>
    <phoneticPr fontId="6"/>
  </si>
  <si>
    <t>⑥口座名義（漢字）</t>
    <rPh sb="1" eb="3">
      <t>コウザ</t>
    </rPh>
    <rPh sb="3" eb="5">
      <t>メイギ</t>
    </rPh>
    <rPh sb="6" eb="8">
      <t>カンジ</t>
    </rPh>
    <phoneticPr fontId="6"/>
  </si>
  <si>
    <t>（</t>
    <phoneticPr fontId="48"/>
  </si>
  <si>
    <t>⑤預貯金種別</t>
    <rPh sb="1" eb="4">
      <t>ヨチョキン</t>
    </rPh>
    <rPh sb="4" eb="6">
      <t>シュベツ</t>
    </rPh>
    <phoneticPr fontId="6"/>
  </si>
  <si>
    <t>④口座番号</t>
    <rPh sb="1" eb="3">
      <t>コウザ</t>
    </rPh>
    <rPh sb="3" eb="5">
      <t>バンゴウ</t>
    </rPh>
    <phoneticPr fontId="6"/>
  </si>
  <si>
    <t>(</t>
    <phoneticPr fontId="48"/>
  </si>
  <si>
    <t>③店舗名（コード）</t>
    <rPh sb="1" eb="3">
      <t>テンポ</t>
    </rPh>
    <rPh sb="3" eb="4">
      <t>メイ</t>
    </rPh>
    <phoneticPr fontId="6"/>
  </si>
  <si>
    <t>①金融機関名</t>
    <rPh sb="1" eb="3">
      <t>キンユウ</t>
    </rPh>
    <rPh sb="3" eb="5">
      <t>キカン</t>
    </rPh>
    <rPh sb="5" eb="6">
      <t>メイ</t>
    </rPh>
    <phoneticPr fontId="6"/>
  </si>
  <si>
    <t>（２）異動前 振込口座</t>
    <rPh sb="3" eb="5">
      <t>イドウ</t>
    </rPh>
    <rPh sb="5" eb="6">
      <t>マエ</t>
    </rPh>
    <rPh sb="7" eb="9">
      <t>フリコミ</t>
    </rPh>
    <rPh sb="9" eb="11">
      <t>コウザ</t>
    </rPh>
    <phoneticPr fontId="6"/>
  </si>
  <si>
    <t>（１）異動後 振込口座</t>
    <rPh sb="3" eb="5">
      <t>イドウ</t>
    </rPh>
    <rPh sb="5" eb="6">
      <t>ゴ</t>
    </rPh>
    <rPh sb="7" eb="9">
      <t>フリコミ</t>
    </rPh>
    <rPh sb="9" eb="11">
      <t>コウザ</t>
    </rPh>
    <phoneticPr fontId="6"/>
  </si>
  <si>
    <t>（代表者の職　氏名）</t>
    <rPh sb="1" eb="4">
      <t>ダイヒョウシャ</t>
    </rPh>
    <rPh sb="5" eb="6">
      <t>ショク</t>
    </rPh>
    <rPh sb="7" eb="9">
      <t>シメイ</t>
    </rPh>
    <phoneticPr fontId="48"/>
  </si>
  <si>
    <t>○</t>
    <phoneticPr fontId="4"/>
  </si>
  <si>
    <t>○</t>
    <phoneticPr fontId="48"/>
  </si>
  <si>
    <t>0</t>
    <phoneticPr fontId="48"/>
  </si>
  <si>
    <t>6</t>
    <phoneticPr fontId="48"/>
  </si>
  <si>
    <t>5</t>
    <phoneticPr fontId="48"/>
  </si>
  <si>
    <t>21</t>
    <phoneticPr fontId="48"/>
  </si>
  <si>
    <t>○ ○　○ ○</t>
    <phoneticPr fontId="48"/>
  </si>
  <si>
    <t>１</t>
    <phoneticPr fontId="48"/>
  </si>
  <si>
    <t>０</t>
    <phoneticPr fontId="4"/>
  </si>
  <si>
    <t>４</t>
    <phoneticPr fontId="4"/>
  </si>
  <si>
    <t>１</t>
    <phoneticPr fontId="4"/>
  </si>
  <si>
    <t>②金融機関コード</t>
    <phoneticPr fontId="6"/>
  </si>
  <si>
    <t>1</t>
    <phoneticPr fontId="48"/>
  </si>
  <si>
    <t>2</t>
    <phoneticPr fontId="48"/>
  </si>
  <si>
    <t>3</t>
    <phoneticPr fontId="48"/>
  </si>
  <si>
    <t>4</t>
    <phoneticPr fontId="48"/>
  </si>
  <si>
    <t>16</t>
    <phoneticPr fontId="48"/>
  </si>
  <si>
    <t>1</t>
    <phoneticPr fontId="6"/>
  </si>
  <si>
    <t>マ</t>
    <phoneticPr fontId="48"/>
  </si>
  <si>
    <t>ル</t>
    <phoneticPr fontId="48"/>
  </si>
  <si>
    <t>シ</t>
    <phoneticPr fontId="48"/>
  </si>
  <si>
    <t>カ</t>
    <phoneticPr fontId="4"/>
  </si>
  <si>
    <t>イ</t>
    <phoneticPr fontId="4"/>
  </si>
  <si>
    <t>ケ</t>
    <phoneticPr fontId="4"/>
  </si>
  <si>
    <t>ン</t>
    <phoneticPr fontId="4"/>
  </si>
  <si>
    <t>リ</t>
    <phoneticPr fontId="4"/>
  </si>
  <si>
    <t>シ</t>
    <phoneticPr fontId="4"/>
  </si>
  <si>
    <t>ヤ</t>
    <phoneticPr fontId="4"/>
  </si>
  <si>
    <t>３</t>
    <phoneticPr fontId="48"/>
  </si>
  <si>
    <t>４</t>
    <phoneticPr fontId="48"/>
  </si>
  <si>
    <t>預貯金通帳の写し</t>
    <phoneticPr fontId="6"/>
  </si>
  <si>
    <t>別紙第36号の2書式</t>
    <rPh sb="0" eb="2">
      <t>ベッシ</t>
    </rPh>
    <rPh sb="2" eb="3">
      <t>ダイ</t>
    </rPh>
    <rPh sb="5" eb="6">
      <t>ゴウ</t>
    </rPh>
    <rPh sb="8" eb="10">
      <t>ショシキ</t>
    </rPh>
    <phoneticPr fontId="48"/>
  </si>
  <si>
    <t>備考</t>
    <rPh sb="0" eb="2">
      <t>ビコウ</t>
    </rPh>
    <phoneticPr fontId="1"/>
  </si>
  <si>
    <t>担当</t>
    <rPh sb="0" eb="2">
      <t>タントウ</t>
    </rPh>
    <phoneticPr fontId="2"/>
  </si>
  <si>
    <t>④「担当」欄は記入不要です。（太枠の中のみ記入願います。）</t>
    <rPh sb="2" eb="4">
      <t>タントウ</t>
    </rPh>
    <rPh sb="5" eb="6">
      <t>ラン</t>
    </rPh>
    <rPh sb="7" eb="9">
      <t>キニュウ</t>
    </rPh>
    <rPh sb="9" eb="11">
      <t>フヨウ</t>
    </rPh>
    <rPh sb="15" eb="17">
      <t>フトワク</t>
    </rPh>
    <rPh sb="18" eb="19">
      <t>ナカ</t>
    </rPh>
    <rPh sb="21" eb="23">
      <t>キニュウ</t>
    </rPh>
    <rPh sb="23" eb="24">
      <t>ネガ</t>
    </rPh>
    <phoneticPr fontId="6"/>
  </si>
  <si>
    <t xml:space="preserve"> ７ 下水道事業</t>
    <phoneticPr fontId="46"/>
  </si>
  <si>
    <t>-</t>
    <phoneticPr fontId="46"/>
  </si>
  <si>
    <t>21</t>
    <phoneticPr fontId="48"/>
  </si>
  <si>
    <t>１</t>
    <phoneticPr fontId="48"/>
  </si>
  <si>
    <t>21</t>
    <phoneticPr fontId="48"/>
  </si>
  <si>
    <t>②金融機関コード</t>
    <phoneticPr fontId="6"/>
  </si>
  <si>
    <t>(</t>
    <phoneticPr fontId="48"/>
  </si>
  <si>
    <t>16</t>
    <phoneticPr fontId="48"/>
  </si>
  <si>
    <t>（</t>
    <phoneticPr fontId="48"/>
  </si>
  <si>
    <t>）</t>
    <phoneticPr fontId="48"/>
  </si>
  <si>
    <t>21</t>
    <phoneticPr fontId="48"/>
  </si>
  <si>
    <t>41</t>
    <phoneticPr fontId="48"/>
  </si>
  <si>
    <t>21</t>
    <phoneticPr fontId="48"/>
  </si>
  <si>
    <t>41</t>
    <phoneticPr fontId="48"/>
  </si>
  <si>
    <t>61</t>
    <phoneticPr fontId="48"/>
  </si>
  <si>
    <t>21</t>
    <phoneticPr fontId="48"/>
  </si>
  <si>
    <t>②金融機関コード</t>
    <phoneticPr fontId="6"/>
  </si>
  <si>
    <t>(</t>
    <phoneticPr fontId="48"/>
  </si>
  <si>
    <t>）</t>
    <phoneticPr fontId="48"/>
  </si>
  <si>
    <t>16</t>
    <phoneticPr fontId="48"/>
  </si>
  <si>
    <t>）</t>
    <phoneticPr fontId="48"/>
  </si>
  <si>
    <t>41</t>
    <phoneticPr fontId="48"/>
  </si>
  <si>
    <t>３</t>
    <phoneticPr fontId="48"/>
  </si>
  <si>
    <t>４</t>
    <phoneticPr fontId="48"/>
  </si>
  <si>
    <t>１</t>
    <phoneticPr fontId="48"/>
  </si>
  <si>
    <t>２</t>
    <phoneticPr fontId="48"/>
  </si>
  <si>
    <t>令和　  年 　月 　日</t>
    <rPh sb="0" eb="1">
      <t>レイ</t>
    </rPh>
    <rPh sb="1" eb="2">
      <t>ワ</t>
    </rPh>
    <rPh sb="5" eb="6">
      <t>ドシ</t>
    </rPh>
    <phoneticPr fontId="4"/>
  </si>
  <si>
    <t>令和　　年　　月　　日</t>
    <rPh sb="0" eb="1">
      <t>レイ</t>
    </rPh>
    <rPh sb="1" eb="2">
      <t>ワ</t>
    </rPh>
    <phoneticPr fontId="4"/>
  </si>
  <si>
    <t>令和</t>
    <rPh sb="0" eb="1">
      <t>レイ</t>
    </rPh>
    <rPh sb="1" eb="2">
      <t>ワ</t>
    </rPh>
    <phoneticPr fontId="6"/>
  </si>
  <si>
    <t>　ただし、令和　年　月　日から令和　年　月　日までの利率については、令和　年　月　日現在における適用利率を、令和　年　月　日から令和　年　月　日までの利率については、令和　年　月　日現在における適用利率をそれぞれ適用するものとする。</t>
    <rPh sb="5" eb="6">
      <t>レイ</t>
    </rPh>
    <rPh sb="6" eb="7">
      <t>ワ</t>
    </rPh>
    <rPh sb="15" eb="16">
      <t>レイ</t>
    </rPh>
    <rPh sb="16" eb="17">
      <t>ワ</t>
    </rPh>
    <rPh sb="34" eb="35">
      <t>レイ</t>
    </rPh>
    <rPh sb="35" eb="36">
      <t>ワ</t>
    </rPh>
    <rPh sb="54" eb="55">
      <t>レイ</t>
    </rPh>
    <rPh sb="55" eb="56">
      <t>ワ</t>
    </rPh>
    <rPh sb="64" eb="65">
      <t>レイ</t>
    </rPh>
    <rPh sb="65" eb="66">
      <t>ワ</t>
    </rPh>
    <rPh sb="83" eb="84">
      <t>レイ</t>
    </rPh>
    <rPh sb="84" eb="85">
      <t>ワ</t>
    </rPh>
    <rPh sb="106" eb="108">
      <t>テキヨウ</t>
    </rPh>
    <phoneticPr fontId="4"/>
  </si>
  <si>
    <t>令和　　年　　月　　日</t>
    <rPh sb="0" eb="1">
      <t>レイ</t>
    </rPh>
    <rPh sb="1" eb="2">
      <t>ワ</t>
    </rPh>
    <rPh sb="4" eb="5">
      <t>ドシ</t>
    </rPh>
    <phoneticPr fontId="4"/>
  </si>
  <si>
    <t>　ただし、令和</t>
    <rPh sb="5" eb="6">
      <t>レイ</t>
    </rPh>
    <rPh sb="6" eb="7">
      <t>ワ</t>
    </rPh>
    <phoneticPr fontId="6"/>
  </si>
  <si>
    <t>日から令和</t>
    <rPh sb="0" eb="1">
      <t>ヒ</t>
    </rPh>
    <rPh sb="3" eb="4">
      <t>レイ</t>
    </rPh>
    <rPh sb="4" eb="5">
      <t>ワ</t>
    </rPh>
    <phoneticPr fontId="6"/>
  </si>
  <si>
    <t>までの利率については、令和</t>
    <rPh sb="3" eb="5">
      <t>リリツ</t>
    </rPh>
    <rPh sb="11" eb="12">
      <t>レイ</t>
    </rPh>
    <rPh sb="12" eb="13">
      <t>ワ</t>
    </rPh>
    <phoneticPr fontId="6"/>
  </si>
  <si>
    <t>適用利率を、令和</t>
    <rPh sb="6" eb="7">
      <t>レイ</t>
    </rPh>
    <rPh sb="7" eb="8">
      <t>ワ</t>
    </rPh>
    <phoneticPr fontId="6"/>
  </si>
  <si>
    <r>
      <rPr>
        <b/>
        <sz val="9"/>
        <rFont val="ＭＳ 明朝"/>
        <family val="1"/>
        <charset val="128"/>
      </rPr>
      <t>（※3）</t>
    </r>
    <r>
      <rPr>
        <sz val="9"/>
        <rFont val="ＭＳ 明朝"/>
        <family val="1"/>
        <charset val="128"/>
      </rPr>
      <t>までの利率については、令和</t>
    </r>
    <rPh sb="15" eb="16">
      <t>レイ</t>
    </rPh>
    <rPh sb="16" eb="17">
      <t>ワ</t>
    </rPh>
    <phoneticPr fontId="6"/>
  </si>
  <si>
    <t>令和</t>
    <rPh sb="0" eb="1">
      <t>レイ</t>
    </rPh>
    <rPh sb="1" eb="2">
      <t>ワ</t>
    </rPh>
    <phoneticPr fontId="4"/>
  </si>
  <si>
    <t>令和○年9月○日</t>
    <rPh sb="0" eb="1">
      <t>レイ</t>
    </rPh>
    <rPh sb="1" eb="2">
      <t>ワ</t>
    </rPh>
    <phoneticPr fontId="6"/>
  </si>
  <si>
    <t>令和○年6月23日</t>
    <rPh sb="0" eb="1">
      <t>レイ</t>
    </rPh>
    <rPh sb="1" eb="2">
      <t>ワ</t>
    </rPh>
    <phoneticPr fontId="6"/>
  </si>
  <si>
    <t>令和○年6月24日</t>
    <rPh sb="0" eb="1">
      <t>レイ</t>
    </rPh>
    <rPh sb="1" eb="2">
      <t>ワ</t>
    </rPh>
    <phoneticPr fontId="6"/>
  </si>
  <si>
    <t>令和○年8月31日</t>
    <rPh sb="0" eb="1">
      <t>レイ</t>
    </rPh>
    <rPh sb="1" eb="2">
      <t>ワ</t>
    </rPh>
    <phoneticPr fontId="6"/>
  </si>
  <si>
    <t>令和</t>
    <rPh sb="0" eb="1">
      <t>レイ</t>
    </rPh>
    <rPh sb="1" eb="2">
      <t>ワ</t>
    </rPh>
    <phoneticPr fontId="48"/>
  </si>
  <si>
    <t>令和　</t>
    <rPh sb="0" eb="1">
      <t>レイ</t>
    </rPh>
    <rPh sb="1" eb="2">
      <t>ワ</t>
    </rPh>
    <phoneticPr fontId="4"/>
  </si>
  <si>
    <t>別紙第11号書式</t>
    <rPh sb="0" eb="2">
      <t>ベッシ</t>
    </rPh>
    <rPh sb="2" eb="3">
      <t>ダイ</t>
    </rPh>
    <rPh sb="5" eb="6">
      <t>ゴウ</t>
    </rPh>
    <rPh sb="6" eb="8">
      <t>ショシキ</t>
    </rPh>
    <phoneticPr fontId="6"/>
  </si>
  <si>
    <t>備考　用紙の大きさは、日本産業規格Ａ列４とする。</t>
    <rPh sb="0" eb="2">
      <t>ビコウ</t>
    </rPh>
    <rPh sb="3" eb="5">
      <t>ヨウシ</t>
    </rPh>
    <rPh sb="6" eb="7">
      <t>オオ</t>
    </rPh>
    <rPh sb="11" eb="13">
      <t>ニホン</t>
    </rPh>
    <rPh sb="13" eb="15">
      <t>サンギョウ</t>
    </rPh>
    <rPh sb="15" eb="17">
      <t>キカク</t>
    </rPh>
    <rPh sb="18" eb="19">
      <t>レツ</t>
    </rPh>
    <phoneticPr fontId="6"/>
  </si>
  <si>
    <t>別紙第12号書式</t>
    <rPh sb="0" eb="2">
      <t>ベッシ</t>
    </rPh>
    <rPh sb="2" eb="3">
      <t>ダイ</t>
    </rPh>
    <rPh sb="5" eb="6">
      <t>ゴウ</t>
    </rPh>
    <rPh sb="6" eb="8">
      <t>ショシキ</t>
    </rPh>
    <phoneticPr fontId="4"/>
  </si>
  <si>
    <t>１　用紙の大きさは、日本産業規格Ａ列４とする。</t>
    <rPh sb="2" eb="4">
      <t>ヨウシ</t>
    </rPh>
    <rPh sb="5" eb="6">
      <t>オオ</t>
    </rPh>
    <rPh sb="10" eb="12">
      <t>ニホン</t>
    </rPh>
    <rPh sb="12" eb="14">
      <t>サンギョウ</t>
    </rPh>
    <rPh sb="14" eb="16">
      <t>キカク</t>
    </rPh>
    <rPh sb="17" eb="18">
      <t>レツ</t>
    </rPh>
    <phoneticPr fontId="6"/>
  </si>
  <si>
    <t xml:space="preserve">別紙第12号書式 </t>
    <rPh sb="0" eb="2">
      <t>ベッシ</t>
    </rPh>
    <rPh sb="2" eb="3">
      <t>ダイ</t>
    </rPh>
    <rPh sb="5" eb="6">
      <t>ゴウ</t>
    </rPh>
    <rPh sb="6" eb="8">
      <t>ショシキ</t>
    </rPh>
    <phoneticPr fontId="4"/>
  </si>
  <si>
    <t>別紙第16号書式（甲）</t>
    <rPh sb="0" eb="2">
      <t>ベッシ</t>
    </rPh>
    <rPh sb="2" eb="3">
      <t>ダイ</t>
    </rPh>
    <rPh sb="5" eb="6">
      <t>ゴウ</t>
    </rPh>
    <rPh sb="6" eb="8">
      <t>ショシキ</t>
    </rPh>
    <rPh sb="9" eb="10">
      <t>コウ</t>
    </rPh>
    <phoneticPr fontId="4"/>
  </si>
  <si>
    <t>１  用紙の大きさは、日本産業規格Ａ列４とする。</t>
    <rPh sb="13" eb="15">
      <t>サンギョウ</t>
    </rPh>
    <phoneticPr fontId="4"/>
  </si>
  <si>
    <t>別紙第16号書式（甲）</t>
    <rPh sb="0" eb="2">
      <t>ベッシ</t>
    </rPh>
    <rPh sb="2" eb="3">
      <t>ダイ</t>
    </rPh>
    <rPh sb="5" eb="6">
      <t>ゴウ</t>
    </rPh>
    <rPh sb="6" eb="8">
      <t>ショシキ</t>
    </rPh>
    <rPh sb="9" eb="10">
      <t>コウ</t>
    </rPh>
    <phoneticPr fontId="6"/>
  </si>
  <si>
    <t>用紙の大きさは、日本産業規格A列４とする。</t>
    <rPh sb="10" eb="12">
      <t>サンギョウ</t>
    </rPh>
    <phoneticPr fontId="6"/>
  </si>
  <si>
    <t>別紙第16号書式（乙）</t>
    <rPh sb="0" eb="2">
      <t>ベッシ</t>
    </rPh>
    <rPh sb="2" eb="3">
      <t>ダイ</t>
    </rPh>
    <rPh sb="5" eb="6">
      <t>ゴウ</t>
    </rPh>
    <rPh sb="6" eb="8">
      <t>ショシキ</t>
    </rPh>
    <rPh sb="9" eb="10">
      <t>オツ</t>
    </rPh>
    <phoneticPr fontId="4"/>
  </si>
  <si>
    <t>１　用紙の大きさは、日本産業規格Ａ列４とする。</t>
    <rPh sb="2" eb="4">
      <t>ヨウシ</t>
    </rPh>
    <rPh sb="5" eb="6">
      <t>オオ</t>
    </rPh>
    <rPh sb="10" eb="12">
      <t>ニホン</t>
    </rPh>
    <rPh sb="12" eb="14">
      <t>サンギョウ</t>
    </rPh>
    <rPh sb="14" eb="16">
      <t>キカク</t>
    </rPh>
    <rPh sb="17" eb="18">
      <t>レツ</t>
    </rPh>
    <phoneticPr fontId="4"/>
  </si>
  <si>
    <t>別紙第16号書式（乙）</t>
    <rPh sb="0" eb="2">
      <t>ベッシ</t>
    </rPh>
    <rPh sb="2" eb="3">
      <t>ダイ</t>
    </rPh>
    <rPh sb="5" eb="6">
      <t>ゴウ</t>
    </rPh>
    <rPh sb="6" eb="8">
      <t>ショシキ</t>
    </rPh>
    <rPh sb="9" eb="10">
      <t>オツ</t>
    </rPh>
    <phoneticPr fontId="6"/>
  </si>
  <si>
    <r>
      <rPr>
        <b/>
        <sz val="16"/>
        <color rgb="FFFF0000"/>
        <rFont val="ＭＳ Ｐゴシック"/>
        <family val="3"/>
        <charset val="128"/>
      </rPr>
      <t>令和**</t>
    </r>
    <r>
      <rPr>
        <b/>
        <sz val="16"/>
        <rFont val="ＭＳ Ｐゴシック"/>
        <family val="3"/>
        <charset val="128"/>
      </rPr>
      <t>年度　資本費平準化債（元金償還費と減価償却費との差額）　算出シート</t>
    </r>
    <rPh sb="0" eb="2">
      <t>レイワ</t>
    </rPh>
    <rPh sb="32" eb="34">
      <t>サンシュツ</t>
    </rPh>
    <phoneticPr fontId="6"/>
  </si>
  <si>
    <r>
      <rPr>
        <sz val="12"/>
        <color theme="1"/>
        <rFont val="ＭＳ Ｐゴシック"/>
        <family val="3"/>
        <charset val="128"/>
      </rPr>
      <t>令和</t>
    </r>
    <r>
      <rPr>
        <sz val="12"/>
        <color rgb="FFFF0000"/>
        <rFont val="ＭＳ Ｐゴシック"/>
        <family val="3"/>
        <charset val="128"/>
      </rPr>
      <t>**</t>
    </r>
    <r>
      <rPr>
        <sz val="12"/>
        <rFont val="ＭＳ Ｐゴシック"/>
        <family val="3"/>
        <charset val="128"/>
      </rPr>
      <t>年度
元金償還費総額①</t>
    </r>
    <rPh sb="0" eb="2">
      <t>レイワ</t>
    </rPh>
    <rPh sb="7" eb="9">
      <t>ガンキン</t>
    </rPh>
    <rPh sb="9" eb="11">
      <t>ショウカン</t>
    </rPh>
    <rPh sb="11" eb="12">
      <t>ヒ</t>
    </rPh>
    <rPh sb="12" eb="14">
      <t>ソウガク</t>
    </rPh>
    <phoneticPr fontId="6"/>
  </si>
  <si>
    <r>
      <rPr>
        <sz val="12"/>
        <color theme="1"/>
        <rFont val="ＭＳ Ｐゴシック"/>
        <family val="3"/>
        <charset val="128"/>
      </rPr>
      <t>令和</t>
    </r>
    <r>
      <rPr>
        <sz val="12"/>
        <color rgb="FFFF0000"/>
        <rFont val="ＭＳ Ｐゴシック"/>
        <family val="3"/>
        <charset val="128"/>
      </rPr>
      <t>**</t>
    </r>
    <r>
      <rPr>
        <sz val="12"/>
        <rFont val="ＭＳ Ｐゴシック"/>
        <family val="3"/>
        <charset val="128"/>
      </rPr>
      <t>年度
資本費平準化債
元金償還費②</t>
    </r>
    <rPh sb="0" eb="2">
      <t>レイワ</t>
    </rPh>
    <rPh sb="7" eb="10">
      <t>シホンヒ</t>
    </rPh>
    <rPh sb="10" eb="13">
      <t>ヘイジュンカ</t>
    </rPh>
    <rPh sb="13" eb="14">
      <t>サイ</t>
    </rPh>
    <rPh sb="15" eb="17">
      <t>ガンキン</t>
    </rPh>
    <rPh sb="17" eb="19">
      <t>ショウカン</t>
    </rPh>
    <rPh sb="19" eb="20">
      <t>ヒ</t>
    </rPh>
    <phoneticPr fontId="6"/>
  </si>
  <si>
    <r>
      <t>令和</t>
    </r>
    <r>
      <rPr>
        <sz val="12"/>
        <color rgb="FFFF0000"/>
        <rFont val="ＭＳ Ｐゴシック"/>
        <family val="3"/>
        <charset val="128"/>
      </rPr>
      <t>**</t>
    </r>
    <r>
      <rPr>
        <sz val="12"/>
        <rFont val="ＭＳ Ｐゴシック"/>
        <family val="3"/>
        <charset val="128"/>
      </rPr>
      <t>年度
激変緩和措置算定用⑦</t>
    </r>
    <rPh sb="0" eb="2">
      <t>レイワ</t>
    </rPh>
    <rPh sb="4" eb="6">
      <t>ネンド</t>
    </rPh>
    <phoneticPr fontId="6"/>
  </si>
  <si>
    <r>
      <rPr>
        <sz val="12"/>
        <color theme="1"/>
        <rFont val="ＭＳ Ｐゴシック"/>
        <family val="3"/>
        <charset val="128"/>
      </rPr>
      <t>令和</t>
    </r>
    <r>
      <rPr>
        <sz val="12"/>
        <color rgb="FFFF0000"/>
        <rFont val="ＭＳ Ｐゴシック"/>
        <family val="3"/>
        <charset val="128"/>
      </rPr>
      <t>**</t>
    </r>
    <r>
      <rPr>
        <sz val="12"/>
        <rFont val="ＭＳ Ｐゴシック"/>
        <family val="3"/>
        <charset val="128"/>
      </rPr>
      <t>年度
下水道事業債
（特別措置分）
元金償還費③</t>
    </r>
    <rPh sb="0" eb="2">
      <t>レイワ</t>
    </rPh>
    <rPh sb="7" eb="10">
      <t>ゲスイドウ</t>
    </rPh>
    <rPh sb="10" eb="13">
      <t>ジギョウサイ</t>
    </rPh>
    <rPh sb="15" eb="17">
      <t>トクベツ</t>
    </rPh>
    <rPh sb="17" eb="19">
      <t>ソチ</t>
    </rPh>
    <rPh sb="19" eb="20">
      <t>ブン</t>
    </rPh>
    <rPh sb="22" eb="24">
      <t>ガンキン</t>
    </rPh>
    <rPh sb="24" eb="26">
      <t>ショウカン</t>
    </rPh>
    <rPh sb="26" eb="27">
      <t>ヒ</t>
    </rPh>
    <phoneticPr fontId="6"/>
  </si>
  <si>
    <r>
      <rPr>
        <sz val="12"/>
        <color theme="1"/>
        <rFont val="ＭＳ Ｐゴシック"/>
        <family val="3"/>
        <charset val="128"/>
      </rPr>
      <t>令和</t>
    </r>
    <r>
      <rPr>
        <sz val="12"/>
        <color rgb="FFFF0000"/>
        <rFont val="ＭＳ Ｐゴシック"/>
        <family val="3"/>
        <charset val="128"/>
      </rPr>
      <t>**</t>
    </r>
    <r>
      <rPr>
        <sz val="12"/>
        <rFont val="ＭＳ Ｐゴシック"/>
        <family val="3"/>
        <charset val="128"/>
      </rPr>
      <t>年度
借換債発行額④</t>
    </r>
    <rPh sb="0" eb="2">
      <t>レイワ</t>
    </rPh>
    <rPh sb="7" eb="8">
      <t>カ</t>
    </rPh>
    <rPh sb="8" eb="9">
      <t>カ</t>
    </rPh>
    <rPh sb="9" eb="10">
      <t>サイ</t>
    </rPh>
    <rPh sb="10" eb="13">
      <t>ハッコウガク</t>
    </rPh>
    <phoneticPr fontId="6"/>
  </si>
  <si>
    <r>
      <rPr>
        <sz val="12"/>
        <color theme="1"/>
        <rFont val="ＭＳ Ｐゴシック"/>
        <family val="3"/>
        <charset val="128"/>
      </rPr>
      <t>令和</t>
    </r>
    <r>
      <rPr>
        <sz val="12"/>
        <color rgb="FFFF0000"/>
        <rFont val="ＭＳ Ｐゴシック"/>
        <family val="3"/>
        <charset val="128"/>
      </rPr>
      <t>**</t>
    </r>
    <r>
      <rPr>
        <sz val="12"/>
        <rFont val="ＭＳ Ｐゴシック"/>
        <family val="3"/>
        <charset val="128"/>
      </rPr>
      <t>年度
元金償還費⑤
（①-②-③-④）</t>
    </r>
    <rPh sb="0" eb="2">
      <t>レイワ</t>
    </rPh>
    <rPh sb="7" eb="9">
      <t>ガンキン</t>
    </rPh>
    <rPh sb="9" eb="11">
      <t>ショウカン</t>
    </rPh>
    <rPh sb="11" eb="12">
      <t>ヒ</t>
    </rPh>
    <phoneticPr fontId="6"/>
  </si>
  <si>
    <r>
      <rPr>
        <sz val="12"/>
        <color theme="1"/>
        <rFont val="ＭＳ Ｐゴシック"/>
        <family val="3"/>
        <charset val="128"/>
      </rPr>
      <t>令和</t>
    </r>
    <r>
      <rPr>
        <sz val="12"/>
        <color rgb="FFFF0000"/>
        <rFont val="ＭＳ Ｐゴシック"/>
        <family val="3"/>
        <charset val="128"/>
      </rPr>
      <t>**</t>
    </r>
    <r>
      <rPr>
        <sz val="12"/>
        <rFont val="ＭＳ Ｐゴシック"/>
        <family val="3"/>
        <charset val="128"/>
      </rPr>
      <t>年度
減価償却費⑥</t>
    </r>
    <rPh sb="0" eb="2">
      <t>レイワ</t>
    </rPh>
    <rPh sb="7" eb="9">
      <t>ゲンカ</t>
    </rPh>
    <rPh sb="9" eb="11">
      <t>ショウキャク</t>
    </rPh>
    <rPh sb="11" eb="12">
      <t>ヒ</t>
    </rPh>
    <phoneticPr fontId="6"/>
  </si>
  <si>
    <r>
      <t>1　「令和</t>
    </r>
    <r>
      <rPr>
        <sz val="12"/>
        <color rgb="FFFF0000"/>
        <rFont val="ＭＳ Ｐゴシック"/>
        <family val="3"/>
        <charset val="128"/>
      </rPr>
      <t>**</t>
    </r>
    <r>
      <rPr>
        <sz val="12"/>
        <rFont val="ＭＳ Ｐゴシック"/>
        <family val="3"/>
        <charset val="128"/>
      </rPr>
      <t>年度元金償還費総額①」は、法適用事業については、令和</t>
    </r>
    <r>
      <rPr>
        <sz val="12"/>
        <color rgb="FFFF0000"/>
        <rFont val="ＭＳ Ｐゴシック"/>
        <family val="3"/>
        <charset val="128"/>
      </rPr>
      <t>**</t>
    </r>
    <r>
      <rPr>
        <sz val="12"/>
        <rFont val="ＭＳ Ｐゴシック"/>
        <family val="3"/>
        <charset val="128"/>
      </rPr>
      <t>年度決算統計の23表01行36列（建設改良のための企業債）に計上が見込まれる額から、法非適用事業については、26表01行49列（地方債償還金）に</t>
    </r>
    <rPh sb="3" eb="5">
      <t>レイワ</t>
    </rPh>
    <rPh sb="9" eb="11">
      <t>ガンキン</t>
    </rPh>
    <rPh sb="11" eb="14">
      <t>ショウカンヒ</t>
    </rPh>
    <rPh sb="14" eb="16">
      <t>ソウガク</t>
    </rPh>
    <rPh sb="20" eb="23">
      <t>ホウテキヨウ</t>
    </rPh>
    <rPh sb="23" eb="25">
      <t>ジギョウ</t>
    </rPh>
    <rPh sb="31" eb="33">
      <t>レイワ</t>
    </rPh>
    <rPh sb="37" eb="39">
      <t>ケッサン</t>
    </rPh>
    <rPh sb="39" eb="41">
      <t>トウケイ</t>
    </rPh>
    <rPh sb="44" eb="45">
      <t>ヒョウ</t>
    </rPh>
    <rPh sb="47" eb="48">
      <t>ギョウ</t>
    </rPh>
    <rPh sb="50" eb="51">
      <t>レツ</t>
    </rPh>
    <rPh sb="52" eb="54">
      <t>ケンセツ</t>
    </rPh>
    <rPh sb="54" eb="56">
      <t>カイリョウ</t>
    </rPh>
    <rPh sb="60" eb="62">
      <t>キギョウ</t>
    </rPh>
    <rPh sb="62" eb="63">
      <t>サイ</t>
    </rPh>
    <rPh sb="65" eb="67">
      <t>ケイジョウ</t>
    </rPh>
    <rPh sb="68" eb="70">
      <t>ミコ</t>
    </rPh>
    <rPh sb="73" eb="74">
      <t>ガク</t>
    </rPh>
    <rPh sb="77" eb="78">
      <t>ホウ</t>
    </rPh>
    <rPh sb="78" eb="79">
      <t>ヒ</t>
    </rPh>
    <rPh sb="79" eb="81">
      <t>テキヨウ</t>
    </rPh>
    <rPh sb="81" eb="83">
      <t>ジギョウ</t>
    </rPh>
    <rPh sb="91" eb="92">
      <t>ヒョウ</t>
    </rPh>
    <rPh sb="94" eb="95">
      <t>ギョウ</t>
    </rPh>
    <rPh sb="97" eb="98">
      <t>レツ</t>
    </rPh>
    <rPh sb="99" eb="101">
      <t>チホウ</t>
    </rPh>
    <rPh sb="101" eb="102">
      <t>サイ</t>
    </rPh>
    <rPh sb="102" eb="105">
      <t>ショウカンキン</t>
    </rPh>
    <phoneticPr fontId="6"/>
  </si>
  <si>
    <r>
      <t>2　「令和</t>
    </r>
    <r>
      <rPr>
        <sz val="12"/>
        <color rgb="FFFF0000"/>
        <rFont val="ＭＳ Ｐゴシック"/>
        <family val="3"/>
        <charset val="128"/>
      </rPr>
      <t>**</t>
    </r>
    <r>
      <rPr>
        <sz val="12"/>
        <rFont val="ＭＳ Ｐゴシック"/>
        <family val="3"/>
        <charset val="128"/>
      </rPr>
      <t>年度資本費平準化債元金償還費②」は、当該年度以前に発行した資本費平準化債に係る当該年度の元金償還費を記入すること。</t>
    </r>
    <rPh sb="3" eb="5">
      <t>レイワ</t>
    </rPh>
    <rPh sb="9" eb="12">
      <t>シホンヒ</t>
    </rPh>
    <rPh sb="12" eb="15">
      <t>ヘイジュンカ</t>
    </rPh>
    <rPh sb="15" eb="16">
      <t>サイ</t>
    </rPh>
    <rPh sb="16" eb="18">
      <t>ガンキン</t>
    </rPh>
    <rPh sb="18" eb="21">
      <t>ショウカンヒ</t>
    </rPh>
    <rPh sb="25" eb="27">
      <t>トウガイ</t>
    </rPh>
    <rPh sb="29" eb="31">
      <t>イゼン</t>
    </rPh>
    <rPh sb="32" eb="34">
      <t>ハッコウ</t>
    </rPh>
    <rPh sb="36" eb="39">
      <t>シホンヒ</t>
    </rPh>
    <rPh sb="39" eb="42">
      <t>ヘイジュンカ</t>
    </rPh>
    <rPh sb="42" eb="43">
      <t>サイ</t>
    </rPh>
    <rPh sb="44" eb="45">
      <t>カカ</t>
    </rPh>
    <rPh sb="46" eb="48">
      <t>トウガイ</t>
    </rPh>
    <rPh sb="48" eb="50">
      <t>ネンド</t>
    </rPh>
    <rPh sb="51" eb="53">
      <t>ガンキン</t>
    </rPh>
    <rPh sb="53" eb="56">
      <t>ショウカンヒ</t>
    </rPh>
    <rPh sb="57" eb="59">
      <t>キニュウ</t>
    </rPh>
    <phoneticPr fontId="6"/>
  </si>
  <si>
    <r>
      <t>　※　法非適用事業については、令和</t>
    </r>
    <r>
      <rPr>
        <sz val="12"/>
        <color rgb="FFFF0000"/>
        <rFont val="ＭＳ Ｐゴシック"/>
        <family val="3"/>
        <charset val="128"/>
      </rPr>
      <t>**</t>
    </r>
    <r>
      <rPr>
        <sz val="12"/>
        <rFont val="ＭＳ Ｐゴシック"/>
        <family val="3"/>
        <charset val="128"/>
      </rPr>
      <t>年度決算統計の52表01行09列（企業債償還金のうち資本費平準化債（～H15）分）及び52表01行10列（企業債償還金のうち資本費平準化債（H16～）分）に計上が見込まれる額を記入すること。</t>
    </r>
    <rPh sb="3" eb="4">
      <t>ホウ</t>
    </rPh>
    <rPh sb="4" eb="5">
      <t>ヒ</t>
    </rPh>
    <rPh sb="5" eb="6">
      <t>テキ</t>
    </rPh>
    <rPh sb="6" eb="7">
      <t>ヨウ</t>
    </rPh>
    <rPh sb="7" eb="9">
      <t>ジギョウ</t>
    </rPh>
    <rPh sb="15" eb="17">
      <t>レイワ</t>
    </rPh>
    <rPh sb="21" eb="23">
      <t>ケッサン</t>
    </rPh>
    <rPh sb="23" eb="25">
      <t>トウケイ</t>
    </rPh>
    <rPh sb="28" eb="29">
      <t>ヒョウ</t>
    </rPh>
    <rPh sb="31" eb="32">
      <t>ギョウ</t>
    </rPh>
    <rPh sb="34" eb="35">
      <t>レツ</t>
    </rPh>
    <rPh sb="36" eb="38">
      <t>キギョウ</t>
    </rPh>
    <rPh sb="38" eb="39">
      <t>サイ</t>
    </rPh>
    <rPh sb="39" eb="42">
      <t>ショウカンキン</t>
    </rPh>
    <rPh sb="45" eb="47">
      <t>シホン</t>
    </rPh>
    <rPh sb="47" eb="48">
      <t>ヒ</t>
    </rPh>
    <rPh sb="48" eb="51">
      <t>ヘイジュンカ</t>
    </rPh>
    <rPh sb="51" eb="52">
      <t>サイ</t>
    </rPh>
    <rPh sb="58" eb="59">
      <t>ブン</t>
    </rPh>
    <rPh sb="60" eb="61">
      <t>オヨ</t>
    </rPh>
    <rPh sb="64" eb="65">
      <t>ヒョウ</t>
    </rPh>
    <rPh sb="67" eb="68">
      <t>ギョウ</t>
    </rPh>
    <rPh sb="70" eb="71">
      <t>レツ</t>
    </rPh>
    <rPh sb="72" eb="74">
      <t>キギョウ</t>
    </rPh>
    <rPh sb="74" eb="75">
      <t>サイ</t>
    </rPh>
    <rPh sb="75" eb="78">
      <t>ショウカンキン</t>
    </rPh>
    <rPh sb="81" eb="83">
      <t>シホン</t>
    </rPh>
    <rPh sb="83" eb="84">
      <t>ヒ</t>
    </rPh>
    <rPh sb="84" eb="87">
      <t>ヘイジュンカ</t>
    </rPh>
    <rPh sb="87" eb="88">
      <t>サイ</t>
    </rPh>
    <rPh sb="94" eb="95">
      <t>ブン</t>
    </rPh>
    <rPh sb="97" eb="99">
      <t>ケイジョウ</t>
    </rPh>
    <rPh sb="100" eb="102">
      <t>ミコ</t>
    </rPh>
    <rPh sb="105" eb="106">
      <t>ガク</t>
    </rPh>
    <rPh sb="107" eb="109">
      <t>キニュウ</t>
    </rPh>
    <phoneticPr fontId="6"/>
  </si>
  <si>
    <r>
      <t>　　　 また、法適用事業については、 「令和</t>
    </r>
    <r>
      <rPr>
        <sz val="12"/>
        <color rgb="FFFF0000"/>
        <rFont val="ＭＳ Ｐゴシック"/>
        <family val="3"/>
        <charset val="128"/>
      </rPr>
      <t>**</t>
    </r>
    <r>
      <rPr>
        <sz val="12"/>
        <rFont val="ＭＳ Ｐゴシック"/>
        <family val="3"/>
        <charset val="128"/>
      </rPr>
      <t>年度元金償還費総額①」において、既に控除されていることから、記入する必要はないこと。</t>
    </r>
    <rPh sb="20" eb="22">
      <t>レイワ</t>
    </rPh>
    <phoneticPr fontId="6"/>
  </si>
  <si>
    <r>
      <t>3　「令和</t>
    </r>
    <r>
      <rPr>
        <sz val="12"/>
        <color rgb="FFFF0000"/>
        <rFont val="ＭＳ Ｐゴシック"/>
        <family val="3"/>
        <charset val="128"/>
      </rPr>
      <t>**</t>
    </r>
    <r>
      <rPr>
        <sz val="12"/>
        <rFont val="ＭＳ Ｐゴシック"/>
        <family val="3"/>
        <charset val="128"/>
      </rPr>
      <t>年度下水道事業債（特別措置分）元金償還費③」は、当該年度以前に発行した下水道事業債（特別措置分）に係る当該年度の元金償還費を記入すること。</t>
    </r>
    <rPh sb="3" eb="5">
      <t>レイワ</t>
    </rPh>
    <rPh sb="9" eb="12">
      <t>ゲスイドウ</t>
    </rPh>
    <rPh sb="12" eb="15">
      <t>ジギョウサイ</t>
    </rPh>
    <rPh sb="16" eb="18">
      <t>トクベツ</t>
    </rPh>
    <rPh sb="18" eb="20">
      <t>ソチ</t>
    </rPh>
    <rPh sb="20" eb="21">
      <t>ブン</t>
    </rPh>
    <rPh sb="22" eb="24">
      <t>ガンキン</t>
    </rPh>
    <rPh sb="24" eb="27">
      <t>ショウカンヒ</t>
    </rPh>
    <rPh sb="31" eb="33">
      <t>トウガイ</t>
    </rPh>
    <rPh sb="33" eb="35">
      <t>ネンド</t>
    </rPh>
    <rPh sb="35" eb="37">
      <t>イゼン</t>
    </rPh>
    <rPh sb="38" eb="40">
      <t>ハッコウ</t>
    </rPh>
    <rPh sb="42" eb="45">
      <t>ゲスイドウ</t>
    </rPh>
    <rPh sb="45" eb="48">
      <t>ジギョウサイ</t>
    </rPh>
    <rPh sb="49" eb="51">
      <t>トクベツ</t>
    </rPh>
    <rPh sb="51" eb="53">
      <t>ソチ</t>
    </rPh>
    <rPh sb="53" eb="54">
      <t>ブン</t>
    </rPh>
    <rPh sb="56" eb="57">
      <t>カカ</t>
    </rPh>
    <rPh sb="58" eb="60">
      <t>トウガイ</t>
    </rPh>
    <rPh sb="60" eb="62">
      <t>ネンド</t>
    </rPh>
    <rPh sb="63" eb="65">
      <t>ガンキン</t>
    </rPh>
    <rPh sb="65" eb="68">
      <t>ショウカンヒ</t>
    </rPh>
    <rPh sb="69" eb="71">
      <t>キニュウ</t>
    </rPh>
    <phoneticPr fontId="6"/>
  </si>
  <si>
    <r>
      <t>　※　法非適用事業については、令和</t>
    </r>
    <r>
      <rPr>
        <sz val="12"/>
        <color rgb="FFFF0000"/>
        <rFont val="ＭＳ Ｐゴシック"/>
        <family val="3"/>
        <charset val="128"/>
      </rPr>
      <t>**</t>
    </r>
    <r>
      <rPr>
        <sz val="12"/>
        <rFont val="ＭＳ Ｐゴシック"/>
        <family val="3"/>
        <charset val="128"/>
      </rPr>
      <t>年度決算統計の52表01行12列（企業債償還金のうち特別措置分）に計上が見込まれる額を記入すること。</t>
    </r>
    <rPh sb="15" eb="17">
      <t>レイワ</t>
    </rPh>
    <rPh sb="36" eb="38">
      <t>キギョウ</t>
    </rPh>
    <rPh sb="38" eb="39">
      <t>サイ</t>
    </rPh>
    <rPh sb="39" eb="42">
      <t>ショウカンキン</t>
    </rPh>
    <rPh sb="45" eb="47">
      <t>トクベツ</t>
    </rPh>
    <rPh sb="47" eb="49">
      <t>ソチ</t>
    </rPh>
    <rPh sb="49" eb="50">
      <t>ブン</t>
    </rPh>
    <rPh sb="52" eb="54">
      <t>ケイジョウ</t>
    </rPh>
    <rPh sb="55" eb="57">
      <t>ミコ</t>
    </rPh>
    <phoneticPr fontId="6"/>
  </si>
  <si>
    <r>
      <t>4　「令和</t>
    </r>
    <r>
      <rPr>
        <sz val="12"/>
        <color rgb="FFFF0000"/>
        <rFont val="ＭＳ Ｐゴシック"/>
        <family val="3"/>
        <charset val="128"/>
      </rPr>
      <t>**</t>
    </r>
    <r>
      <rPr>
        <sz val="12"/>
        <rFont val="ＭＳ Ｐゴシック"/>
        <family val="3"/>
        <charset val="128"/>
      </rPr>
      <t>年度借換債発行額④」は、法非適用事業についてのみ、令和</t>
    </r>
    <r>
      <rPr>
        <sz val="12"/>
        <color rgb="FFFF0000"/>
        <rFont val="ＭＳ Ｐゴシック"/>
        <family val="3"/>
        <charset val="128"/>
      </rPr>
      <t>**</t>
    </r>
    <r>
      <rPr>
        <sz val="12"/>
        <rFont val="ＭＳ Ｐゴシック"/>
        <family val="3"/>
        <charset val="128"/>
      </rPr>
      <t>年度決算統計の52表01行07列（企業債償還金のうち借換債収入分）及び14列（公害防止事業債分のうち借換債収入分）に計上が見込まれる額</t>
    </r>
    <rPh sb="3" eb="5">
      <t>レイワ</t>
    </rPh>
    <rPh sb="9" eb="10">
      <t>カ</t>
    </rPh>
    <rPh sb="10" eb="11">
      <t>カ</t>
    </rPh>
    <rPh sb="11" eb="12">
      <t>サイ</t>
    </rPh>
    <rPh sb="12" eb="15">
      <t>ハッコウガク</t>
    </rPh>
    <rPh sb="19" eb="20">
      <t>ホウ</t>
    </rPh>
    <rPh sb="20" eb="21">
      <t>ヒ</t>
    </rPh>
    <rPh sb="21" eb="23">
      <t>テキヨウ</t>
    </rPh>
    <rPh sb="23" eb="25">
      <t>ジギョウ</t>
    </rPh>
    <rPh sb="32" eb="34">
      <t>レイワ</t>
    </rPh>
    <rPh sb="38" eb="40">
      <t>ケッサン</t>
    </rPh>
    <rPh sb="40" eb="42">
      <t>トウケイ</t>
    </rPh>
    <rPh sb="45" eb="46">
      <t>ヒョウ</t>
    </rPh>
    <rPh sb="48" eb="49">
      <t>ギョウ</t>
    </rPh>
    <rPh sb="51" eb="52">
      <t>レツ</t>
    </rPh>
    <rPh sb="53" eb="55">
      <t>キギョウ</t>
    </rPh>
    <rPh sb="55" eb="56">
      <t>サイ</t>
    </rPh>
    <rPh sb="56" eb="59">
      <t>ショウカンキン</t>
    </rPh>
    <rPh sb="62" eb="63">
      <t>カ</t>
    </rPh>
    <rPh sb="63" eb="64">
      <t>カ</t>
    </rPh>
    <rPh sb="64" eb="65">
      <t>サイ</t>
    </rPh>
    <rPh sb="65" eb="67">
      <t>シュウニュウ</t>
    </rPh>
    <rPh sb="67" eb="68">
      <t>ブン</t>
    </rPh>
    <rPh sb="69" eb="70">
      <t>オヨ</t>
    </rPh>
    <rPh sb="73" eb="74">
      <t>レツ</t>
    </rPh>
    <rPh sb="75" eb="77">
      <t>コウガイ</t>
    </rPh>
    <rPh sb="77" eb="79">
      <t>ボウシ</t>
    </rPh>
    <rPh sb="79" eb="81">
      <t>ジギョウ</t>
    </rPh>
    <rPh sb="81" eb="82">
      <t>サイ</t>
    </rPh>
    <rPh sb="82" eb="83">
      <t>ブン</t>
    </rPh>
    <rPh sb="86" eb="87">
      <t>カ</t>
    </rPh>
    <rPh sb="87" eb="88">
      <t>カ</t>
    </rPh>
    <rPh sb="88" eb="89">
      <t>サイ</t>
    </rPh>
    <rPh sb="89" eb="91">
      <t>シュウニュウ</t>
    </rPh>
    <rPh sb="91" eb="92">
      <t>ブン</t>
    </rPh>
    <rPh sb="94" eb="96">
      <t>ケイジョウ</t>
    </rPh>
    <rPh sb="97" eb="99">
      <t>ミコ</t>
    </rPh>
    <rPh sb="102" eb="103">
      <t>ガク</t>
    </rPh>
    <phoneticPr fontId="6"/>
  </si>
  <si>
    <r>
      <t>　　の合計額を記入すること。　　※　法適用事業については、 「令和</t>
    </r>
    <r>
      <rPr>
        <sz val="12"/>
        <color rgb="FFFF0000"/>
        <rFont val="ＭＳ Ｐゴシック"/>
        <family val="3"/>
        <charset val="128"/>
      </rPr>
      <t>**</t>
    </r>
    <r>
      <rPr>
        <sz val="12"/>
        <rFont val="ＭＳ Ｐゴシック"/>
        <family val="3"/>
        <charset val="128"/>
      </rPr>
      <t>年度元金償還費総額①」において、既に控除されていることから、記入する必要はないこと。</t>
    </r>
    <rPh sb="31" eb="33">
      <t>レイワ</t>
    </rPh>
    <phoneticPr fontId="6"/>
  </si>
  <si>
    <r>
      <t>5　「令和</t>
    </r>
    <r>
      <rPr>
        <sz val="12"/>
        <color rgb="FFFF0000"/>
        <rFont val="ＭＳ Ｐゴシック"/>
        <family val="3"/>
        <charset val="128"/>
      </rPr>
      <t>**</t>
    </r>
    <r>
      <rPr>
        <sz val="12"/>
        <rFont val="ＭＳ Ｐゴシック"/>
        <family val="3"/>
        <charset val="128"/>
      </rPr>
      <t>年度減価償却費⑥」は、法適用事業については、令和</t>
    </r>
    <r>
      <rPr>
        <sz val="12"/>
        <color rgb="FFFF0000"/>
        <rFont val="ＭＳ Ｐゴシック"/>
        <family val="3"/>
        <charset val="128"/>
      </rPr>
      <t>**</t>
    </r>
    <r>
      <rPr>
        <sz val="12"/>
        <rFont val="ＭＳ Ｐゴシック"/>
        <family val="3"/>
        <charset val="128"/>
      </rPr>
      <t>年度決算統計の20表01行36列（減価償却費）に計上が見込まれる額を記入すること。ただし、法適用事業にあっては、</t>
    </r>
    <rPh sb="3" eb="5">
      <t>レイワ</t>
    </rPh>
    <rPh sb="9" eb="11">
      <t>ゲンカ</t>
    </rPh>
    <rPh sb="11" eb="14">
      <t>ショウキャクヒ</t>
    </rPh>
    <rPh sb="18" eb="21">
      <t>ホウテキヨウ</t>
    </rPh>
    <rPh sb="21" eb="23">
      <t>ジギョウ</t>
    </rPh>
    <rPh sb="29" eb="31">
      <t>レイワ</t>
    </rPh>
    <rPh sb="35" eb="37">
      <t>ケッサン</t>
    </rPh>
    <rPh sb="37" eb="39">
      <t>トウケイ</t>
    </rPh>
    <rPh sb="42" eb="43">
      <t>ヒョウ</t>
    </rPh>
    <rPh sb="45" eb="46">
      <t>ギョウ</t>
    </rPh>
    <rPh sb="48" eb="49">
      <t>レツ</t>
    </rPh>
    <rPh sb="50" eb="52">
      <t>ゲンカ</t>
    </rPh>
    <rPh sb="52" eb="54">
      <t>ショウキャク</t>
    </rPh>
    <rPh sb="54" eb="55">
      <t>ヒ</t>
    </rPh>
    <rPh sb="57" eb="59">
      <t>ケイジョウ</t>
    </rPh>
    <rPh sb="60" eb="62">
      <t>ミコ</t>
    </rPh>
    <rPh sb="65" eb="66">
      <t>ガク</t>
    </rPh>
    <rPh sb="67" eb="69">
      <t>キニュウ</t>
    </rPh>
    <rPh sb="78" eb="81">
      <t>ホウテキヨウ</t>
    </rPh>
    <rPh sb="81" eb="83">
      <t>ジギョウ</t>
    </rPh>
    <phoneticPr fontId="6"/>
  </si>
  <si>
    <r>
      <t>　　　令和**年度減価償却費相当額＝（昭和42年度から令和</t>
    </r>
    <r>
      <rPr>
        <sz val="12"/>
        <color rgb="FFFF0000"/>
        <rFont val="ＭＳ Ｐゴシック"/>
        <family val="3"/>
        <charset val="128"/>
      </rPr>
      <t>**-1</t>
    </r>
    <r>
      <rPr>
        <sz val="12"/>
        <rFont val="ＭＳ Ｐゴシック"/>
        <family val="3"/>
        <charset val="128"/>
      </rPr>
      <t>年度までの下水道事業債発行総額（建設改良に係るものに限るため、資本費平準化債、特別措置分及び借換債を除く。以下同じ。）のうち、管渠費相当分÷49×1.274
　　　　　　　　　　　　　　　　　　　　　　　 ＋平成4年度から令和</t>
    </r>
    <r>
      <rPr>
        <sz val="12"/>
        <color rgb="FFFF0000"/>
        <rFont val="ＭＳ Ｐゴシック"/>
        <family val="3"/>
        <charset val="128"/>
      </rPr>
      <t>**-1</t>
    </r>
    <r>
      <rPr>
        <sz val="12"/>
        <rFont val="ＭＳ Ｐゴシック"/>
        <family val="3"/>
        <charset val="128"/>
      </rPr>
      <t>年度までの下水道事業債発行総額のうち、ポンプ場費相当分÷24×0.614＋平成3年度から令和</t>
    </r>
    <r>
      <rPr>
        <sz val="12"/>
        <color rgb="FFFF0000"/>
        <rFont val="ＭＳ Ｐゴシック"/>
        <family val="3"/>
        <charset val="128"/>
      </rPr>
      <t>**-1</t>
    </r>
    <r>
      <rPr>
        <sz val="12"/>
        <rFont val="ＭＳ Ｐゴシック"/>
        <family val="3"/>
        <charset val="128"/>
      </rPr>
      <t>年度までの下水道事業債発行総額のうち、処理場費相当分÷25×0.644
                                                  　＋昭和56年度から令和</t>
    </r>
    <r>
      <rPr>
        <sz val="12"/>
        <color rgb="FFFF0000"/>
        <rFont val="ＭＳ Ｐゴシック"/>
        <family val="3"/>
        <charset val="128"/>
      </rPr>
      <t>**-1</t>
    </r>
    <r>
      <rPr>
        <sz val="12"/>
        <rFont val="ＭＳ Ｐゴシック"/>
        <family val="3"/>
        <charset val="128"/>
      </rPr>
      <t>年度までの下水道事業債発行総額のうち、流域下水道建設負担金相当分÷35×0.915＋昭和56年度から令和</t>
    </r>
    <r>
      <rPr>
        <sz val="12"/>
        <color rgb="FFFF0000"/>
        <rFont val="ＭＳ Ｐゴシック"/>
        <family val="3"/>
        <charset val="128"/>
      </rPr>
      <t>**-1</t>
    </r>
    <r>
      <rPr>
        <sz val="12"/>
        <rFont val="ＭＳ Ｐゴシック"/>
        <family val="3"/>
        <charset val="128"/>
      </rPr>
      <t>年度までの下水道事業債発行総額のうち、その他の費用相当分÷35×0.826）×0.9</t>
    </r>
    <rPh sb="3" eb="5">
      <t>レイワ</t>
    </rPh>
    <rPh sb="9" eb="11">
      <t>ゲンカ</t>
    </rPh>
    <rPh sb="11" eb="14">
      <t>ショウキャクヒ</t>
    </rPh>
    <rPh sb="14" eb="17">
      <t>ソウトウガク</t>
    </rPh>
    <rPh sb="19" eb="21">
      <t>ショウワ</t>
    </rPh>
    <rPh sb="23" eb="25">
      <t>ネンド</t>
    </rPh>
    <rPh sb="27" eb="29">
      <t>レイワ</t>
    </rPh>
    <rPh sb="33" eb="35">
      <t>ネンド</t>
    </rPh>
    <rPh sb="38" eb="41">
      <t>ゲスイドウ</t>
    </rPh>
    <rPh sb="41" eb="44">
      <t>ジギョウサイ</t>
    </rPh>
    <rPh sb="44" eb="46">
      <t>ハッコウ</t>
    </rPh>
    <rPh sb="46" eb="48">
      <t>ソウガク</t>
    </rPh>
    <rPh sb="86" eb="88">
      <t>イカ</t>
    </rPh>
    <rPh sb="88" eb="89">
      <t>オナ</t>
    </rPh>
    <rPh sb="96" eb="98">
      <t>カンキョ</t>
    </rPh>
    <rPh sb="98" eb="99">
      <t>ヒ</t>
    </rPh>
    <rPh sb="99" eb="102">
      <t>ソウトウブン</t>
    </rPh>
    <rPh sb="137" eb="139">
      <t>ヘイセイ</t>
    </rPh>
    <rPh sb="144" eb="146">
      <t>レイワ</t>
    </rPh>
    <rPh sb="172" eb="173">
      <t>ジョウ</t>
    </rPh>
    <rPh sb="173" eb="174">
      <t>ヒ</t>
    </rPh>
    <rPh sb="174" eb="177">
      <t>ソウトウブン</t>
    </rPh>
    <rPh sb="187" eb="189">
      <t>ヘイセイ</t>
    </rPh>
    <rPh sb="194" eb="196">
      <t>レイワ</t>
    </rPh>
    <rPh sb="219" eb="221">
      <t>ショリ</t>
    </rPh>
    <rPh sb="221" eb="222">
      <t>ジョウ</t>
    </rPh>
    <rPh sb="222" eb="223">
      <t>ヒ</t>
    </rPh>
    <rPh sb="223" eb="225">
      <t>ソウトウ</t>
    </rPh>
    <rPh sb="225" eb="226">
      <t>ブン</t>
    </rPh>
    <rPh sb="296" eb="298">
      <t>レイワ</t>
    </rPh>
    <rPh sb="321" eb="323">
      <t>リュウイキ</t>
    </rPh>
    <rPh sb="323" eb="326">
      <t>ゲスイドウ</t>
    </rPh>
    <rPh sb="326" eb="328">
      <t>ケンセツ</t>
    </rPh>
    <rPh sb="328" eb="331">
      <t>フタンキン</t>
    </rPh>
    <rPh sb="331" eb="334">
      <t>ソウトウブン</t>
    </rPh>
    <rPh sb="352" eb="354">
      <t>レイワ</t>
    </rPh>
    <rPh sb="379" eb="380">
      <t>タ</t>
    </rPh>
    <rPh sb="381" eb="383">
      <t>ヒヨウ</t>
    </rPh>
    <rPh sb="383" eb="386">
      <t>ソウトウブン</t>
    </rPh>
    <phoneticPr fontId="6"/>
  </si>
  <si>
    <r>
      <t>　　　令和</t>
    </r>
    <r>
      <rPr>
        <sz val="12"/>
        <color rgb="FFFF0000"/>
        <rFont val="ＭＳ Ｐゴシック"/>
        <family val="3"/>
        <charset val="128"/>
      </rPr>
      <t>**</t>
    </r>
    <r>
      <rPr>
        <sz val="12"/>
        <rFont val="ＭＳ Ｐゴシック"/>
        <family val="3"/>
        <charset val="128"/>
      </rPr>
      <t>年度減価償却費相当額＝平成3年度から令和</t>
    </r>
    <r>
      <rPr>
        <sz val="12"/>
        <color rgb="FFFF0000"/>
        <rFont val="ＭＳ Ｐゴシック"/>
        <family val="3"/>
        <charset val="128"/>
      </rPr>
      <t>**-1</t>
    </r>
    <r>
      <rPr>
        <sz val="12"/>
        <rFont val="ＭＳ Ｐゴシック"/>
        <family val="3"/>
        <charset val="128"/>
      </rPr>
      <t>年度までの下水道事業債発行総額（建設改良に係るものに限るため、資本費平準化債及び借換債を除く。）÷25×0.9</t>
    </r>
    <rPh sb="3" eb="5">
      <t>レイワ</t>
    </rPh>
    <rPh sb="9" eb="11">
      <t>ゲンカ</t>
    </rPh>
    <rPh sb="11" eb="14">
      <t>ショウキャクヒ</t>
    </rPh>
    <rPh sb="14" eb="17">
      <t>ソウトウガク</t>
    </rPh>
    <rPh sb="18" eb="20">
      <t>ヘイセイ</t>
    </rPh>
    <rPh sb="25" eb="27">
      <t>レイワ</t>
    </rPh>
    <rPh sb="69" eb="70">
      <t>オヨ</t>
    </rPh>
    <phoneticPr fontId="6"/>
  </si>
  <si>
    <r>
      <t xml:space="preserve">  （注） (1) 下水道事業債発行総額のうち、管渠費、ポンプ場費、処理場費、流域下水道建設負担金、及びその他費用相当分は、</t>
    </r>
    <r>
      <rPr>
        <u/>
        <sz val="12"/>
        <rFont val="ＭＳ Ｐゴシック"/>
        <family val="3"/>
        <charset val="128"/>
      </rPr>
      <t>それぞれの算定対象期間中の下水道事業債発行総額に令和</t>
    </r>
    <r>
      <rPr>
        <u/>
        <sz val="12"/>
        <color rgb="FFFF0000"/>
        <rFont val="ＭＳ Ｐゴシック"/>
        <family val="3"/>
        <charset val="128"/>
      </rPr>
      <t>**</t>
    </r>
    <r>
      <rPr>
        <u/>
        <sz val="12"/>
        <rFont val="ＭＳ Ｐゴシック"/>
        <family val="3"/>
        <charset val="128"/>
      </rPr>
      <t>年度決算統計の10表01行25から29列（総事業費の使途内訳）に</t>
    </r>
    <rPh sb="3" eb="4">
      <t>チュウ</t>
    </rPh>
    <rPh sb="10" eb="13">
      <t>ゲスイドウ</t>
    </rPh>
    <rPh sb="13" eb="16">
      <t>ジギョウサイ</t>
    </rPh>
    <rPh sb="16" eb="18">
      <t>ハッコウ</t>
    </rPh>
    <rPh sb="18" eb="20">
      <t>ソウガク</t>
    </rPh>
    <rPh sb="24" eb="26">
      <t>カンキョ</t>
    </rPh>
    <rPh sb="26" eb="27">
      <t>ヒ</t>
    </rPh>
    <rPh sb="31" eb="32">
      <t>ジョウ</t>
    </rPh>
    <rPh sb="32" eb="33">
      <t>ヒ</t>
    </rPh>
    <rPh sb="34" eb="36">
      <t>ショリ</t>
    </rPh>
    <rPh sb="36" eb="37">
      <t>ジョウ</t>
    </rPh>
    <rPh sb="37" eb="38">
      <t>ヒ</t>
    </rPh>
    <rPh sb="39" eb="41">
      <t>リュウイキ</t>
    </rPh>
    <rPh sb="41" eb="44">
      <t>ゲスイドウ</t>
    </rPh>
    <rPh sb="44" eb="46">
      <t>ケンセツ</t>
    </rPh>
    <rPh sb="46" eb="49">
      <t>フタンキン</t>
    </rPh>
    <rPh sb="50" eb="51">
      <t>オヨ</t>
    </rPh>
    <rPh sb="54" eb="55">
      <t>タ</t>
    </rPh>
    <rPh sb="55" eb="57">
      <t>ヒヨウ</t>
    </rPh>
    <rPh sb="57" eb="60">
      <t>ソウトウブン</t>
    </rPh>
    <rPh sb="67" eb="69">
      <t>サンテイ</t>
    </rPh>
    <rPh sb="69" eb="71">
      <t>タイショウ</t>
    </rPh>
    <rPh sb="71" eb="73">
      <t>キカン</t>
    </rPh>
    <rPh sb="73" eb="74">
      <t>ナカ</t>
    </rPh>
    <rPh sb="75" eb="78">
      <t>ゲスイドウ</t>
    </rPh>
    <rPh sb="78" eb="81">
      <t>ジギョウサイ</t>
    </rPh>
    <rPh sb="81" eb="83">
      <t>ハッコウ</t>
    </rPh>
    <rPh sb="83" eb="85">
      <t>ソウガク</t>
    </rPh>
    <rPh sb="86" eb="88">
      <t>レイワ</t>
    </rPh>
    <rPh sb="111" eb="112">
      <t>ソウ</t>
    </rPh>
    <rPh sb="112" eb="115">
      <t>ジギョウヒ</t>
    </rPh>
    <rPh sb="116" eb="118">
      <t>シト</t>
    </rPh>
    <rPh sb="118" eb="120">
      <t>ウチワケ</t>
    </rPh>
    <phoneticPr fontId="6"/>
  </si>
  <si>
    <r>
      <t>6　「令和</t>
    </r>
    <r>
      <rPr>
        <sz val="12"/>
        <color rgb="FFFF0000"/>
        <rFont val="ＭＳ Ｐゴシック"/>
        <family val="3"/>
        <charset val="128"/>
      </rPr>
      <t>**</t>
    </r>
    <r>
      <rPr>
        <sz val="12"/>
        <rFont val="ＭＳ Ｐゴシック"/>
        <family val="3"/>
        <charset val="128"/>
      </rPr>
      <t>年度激変緩和措置算定用⑦」は、法非適用事業（下水道・集落排水施設）について、下記の算式により算出すること。</t>
    </r>
    <rPh sb="3" eb="5">
      <t>レイワ</t>
    </rPh>
    <rPh sb="7" eb="9">
      <t>ネンド</t>
    </rPh>
    <rPh sb="9" eb="11">
      <t>ゲキヘン</t>
    </rPh>
    <rPh sb="11" eb="13">
      <t>カンワ</t>
    </rPh>
    <rPh sb="13" eb="15">
      <t>ソチ</t>
    </rPh>
    <rPh sb="15" eb="17">
      <t>サンテイ</t>
    </rPh>
    <rPh sb="17" eb="18">
      <t>ヨウ</t>
    </rPh>
    <phoneticPr fontId="6"/>
  </si>
  <si>
    <r>
      <t>　　　昭和46年度から令和</t>
    </r>
    <r>
      <rPr>
        <sz val="12"/>
        <color rgb="FFFF0000"/>
        <rFont val="ＭＳ Ｐゴシック"/>
        <family val="3"/>
        <charset val="128"/>
      </rPr>
      <t>**-1</t>
    </r>
    <r>
      <rPr>
        <sz val="12"/>
        <rFont val="ＭＳ Ｐゴシック"/>
        <family val="3"/>
        <charset val="128"/>
      </rPr>
      <t>年度までの下水道事業債発行総額（建設改良に係るものに限るため、資本費平準化債及び借換債を除く。）÷45×0.9</t>
    </r>
    <rPh sb="11" eb="13">
      <t>レイワ</t>
    </rPh>
    <phoneticPr fontId="6"/>
  </si>
  <si>
    <r>
      <t>　　　令和</t>
    </r>
    <r>
      <rPr>
        <sz val="12"/>
        <color rgb="FFFF0000"/>
        <rFont val="ＭＳ Ｐゴシック"/>
        <family val="3"/>
        <charset val="128"/>
      </rPr>
      <t>**</t>
    </r>
    <r>
      <rPr>
        <sz val="12"/>
        <rFont val="ＭＳ Ｐゴシック"/>
        <family val="3"/>
        <charset val="128"/>
      </rPr>
      <t>年度発行可能額＝（⑤－⑥）＋｛（⑤－⑦）－（⑤－⑥）｝×２／３</t>
    </r>
    <rPh sb="3" eb="5">
      <t>レイワ</t>
    </rPh>
    <rPh sb="7" eb="9">
      <t>ネンド</t>
    </rPh>
    <rPh sb="9" eb="11">
      <t>ハッコウ</t>
    </rPh>
    <rPh sb="11" eb="14">
      <t>カノウガク</t>
    </rPh>
    <phoneticPr fontId="6"/>
  </si>
  <si>
    <r>
      <t>9　記入の際には「令和</t>
    </r>
    <r>
      <rPr>
        <sz val="12"/>
        <color rgb="FFFF0000"/>
        <rFont val="ＭＳ Ｐゴシック"/>
        <family val="3"/>
        <charset val="128"/>
      </rPr>
      <t>**</t>
    </r>
    <r>
      <rPr>
        <sz val="12"/>
        <rFont val="ＭＳ Ｐゴシック"/>
        <family val="3"/>
        <charset val="128"/>
      </rPr>
      <t>年度地方債同意等基準」及び「令和</t>
    </r>
    <r>
      <rPr>
        <sz val="12"/>
        <color rgb="FFFF0000"/>
        <rFont val="ＭＳ Ｐゴシック"/>
        <family val="3"/>
        <charset val="128"/>
      </rPr>
      <t>**</t>
    </r>
    <r>
      <rPr>
        <sz val="12"/>
        <rFont val="ＭＳ Ｐゴシック"/>
        <family val="3"/>
        <charset val="128"/>
      </rPr>
      <t>年度地方債同意等基準運用要綱について」に留意すること。</t>
    </r>
    <rPh sb="2" eb="4">
      <t>キニュウ</t>
    </rPh>
    <rPh sb="5" eb="6">
      <t>サイ</t>
    </rPh>
    <rPh sb="9" eb="11">
      <t>レイワ</t>
    </rPh>
    <rPh sb="13" eb="15">
      <t>ネンド</t>
    </rPh>
    <rPh sb="15" eb="18">
      <t>チホウサイ</t>
    </rPh>
    <rPh sb="18" eb="20">
      <t>ドウイ</t>
    </rPh>
    <rPh sb="20" eb="21">
      <t>トウ</t>
    </rPh>
    <rPh sb="21" eb="23">
      <t>キジュン</t>
    </rPh>
    <rPh sb="24" eb="25">
      <t>オヨ</t>
    </rPh>
    <rPh sb="27" eb="29">
      <t>レイワ</t>
    </rPh>
    <rPh sb="31" eb="33">
      <t>ネンド</t>
    </rPh>
    <rPh sb="33" eb="36">
      <t>チホウサイ</t>
    </rPh>
    <rPh sb="36" eb="38">
      <t>ドウイ</t>
    </rPh>
    <rPh sb="38" eb="39">
      <t>トウ</t>
    </rPh>
    <rPh sb="39" eb="41">
      <t>キジュン</t>
    </rPh>
    <rPh sb="41" eb="43">
      <t>ウンヨウ</t>
    </rPh>
    <rPh sb="43" eb="45">
      <t>ヨウコウ</t>
    </rPh>
    <rPh sb="51" eb="53">
      <t>リュウイ</t>
    </rPh>
    <phoneticPr fontId="6"/>
  </si>
  <si>
    <t>11　単位は百万円にて記入すること（小数点第１位まで記入すること）。</t>
    <phoneticPr fontId="6"/>
  </si>
  <si>
    <t>別紙第10号の2書式</t>
    <rPh sb="0" eb="2">
      <t>ベッシ</t>
    </rPh>
    <rPh sb="2" eb="3">
      <t>ダイ</t>
    </rPh>
    <rPh sb="5" eb="6">
      <t>ゴウ</t>
    </rPh>
    <rPh sb="8" eb="10">
      <t>ショシキ</t>
    </rPh>
    <phoneticPr fontId="4"/>
  </si>
  <si>
    <t>１　用紙の大きさは日本産業規格Ａ列４とする。</t>
    <rPh sb="2" eb="4">
      <t>ヨウシ</t>
    </rPh>
    <rPh sb="5" eb="6">
      <t>オオ</t>
    </rPh>
    <rPh sb="9" eb="11">
      <t>ニホン</t>
    </rPh>
    <rPh sb="11" eb="13">
      <t>サンギョウ</t>
    </rPh>
    <rPh sb="13" eb="15">
      <t>キカク</t>
    </rPh>
    <rPh sb="16" eb="17">
      <t>レツ</t>
    </rPh>
    <phoneticPr fontId="4"/>
  </si>
  <si>
    <t>別紙第15号書式</t>
    <rPh sb="0" eb="2">
      <t>ベッシ</t>
    </rPh>
    <rPh sb="2" eb="3">
      <t>ダイ</t>
    </rPh>
    <rPh sb="5" eb="6">
      <t>ゴウ</t>
    </rPh>
    <rPh sb="6" eb="8">
      <t>ショシキ</t>
    </rPh>
    <phoneticPr fontId="6"/>
  </si>
  <si>
    <t>１　用紙の大きさは、日本産業規格A列４とする。</t>
    <rPh sb="2" eb="4">
      <t>ヨウシ</t>
    </rPh>
    <rPh sb="5" eb="6">
      <t>オオ</t>
    </rPh>
    <rPh sb="10" eb="12">
      <t>ニホン</t>
    </rPh>
    <rPh sb="12" eb="14">
      <t>サンギョウ</t>
    </rPh>
    <rPh sb="14" eb="16">
      <t>キカク</t>
    </rPh>
    <rPh sb="17" eb="18">
      <t>レツ</t>
    </rPh>
    <phoneticPr fontId="6"/>
  </si>
  <si>
    <t>用紙の大きさは、日本産業規格Ａ列４とする。</t>
    <rPh sb="0" eb="2">
      <t>ヨウシ</t>
    </rPh>
    <rPh sb="3" eb="4">
      <t>オオ</t>
    </rPh>
    <rPh sb="8" eb="10">
      <t>ニホン</t>
    </rPh>
    <rPh sb="10" eb="12">
      <t>サンギョウ</t>
    </rPh>
    <rPh sb="12" eb="14">
      <t>キカク</t>
    </rPh>
    <rPh sb="15" eb="16">
      <t>レツ</t>
    </rPh>
    <phoneticPr fontId="48"/>
  </si>
  <si>
    <r>
      <t>令和</t>
    </r>
    <r>
      <rPr>
        <sz val="12"/>
        <color rgb="FFFF0000"/>
        <rFont val="ＭＳ Ｐゴシック"/>
        <family val="3"/>
        <charset val="128"/>
      </rPr>
      <t>**</t>
    </r>
    <r>
      <rPr>
        <sz val="12"/>
        <rFont val="ＭＳ Ｐゴシック"/>
        <family val="3"/>
        <charset val="128"/>
      </rPr>
      <t>年度
資本費平準化債
元金償還費②</t>
    </r>
    <rPh sb="0" eb="2">
      <t>レイワ</t>
    </rPh>
    <rPh sb="7" eb="10">
      <t>シホンヒ</t>
    </rPh>
    <rPh sb="10" eb="13">
      <t>ヘイジュンカ</t>
    </rPh>
    <rPh sb="13" eb="14">
      <t>サイ</t>
    </rPh>
    <rPh sb="15" eb="17">
      <t>ガンキン</t>
    </rPh>
    <rPh sb="17" eb="19">
      <t>ショウカン</t>
    </rPh>
    <rPh sb="19" eb="20">
      <t>ヒ</t>
    </rPh>
    <phoneticPr fontId="6"/>
  </si>
  <si>
    <r>
      <t>令和</t>
    </r>
    <r>
      <rPr>
        <sz val="12"/>
        <color rgb="FFFF0000"/>
        <rFont val="ＭＳ Ｐゴシック"/>
        <family val="3"/>
        <charset val="128"/>
      </rPr>
      <t>**</t>
    </r>
    <r>
      <rPr>
        <sz val="12"/>
        <rFont val="ＭＳ Ｐゴシック"/>
        <family val="3"/>
        <charset val="128"/>
      </rPr>
      <t>年度
下水道事業債
（特別措置分）
元金償還費③</t>
    </r>
    <rPh sb="0" eb="2">
      <t>レイワ</t>
    </rPh>
    <rPh sb="7" eb="10">
      <t>ゲスイドウ</t>
    </rPh>
    <rPh sb="10" eb="13">
      <t>ジギョウサイ</t>
    </rPh>
    <rPh sb="15" eb="17">
      <t>トクベツ</t>
    </rPh>
    <rPh sb="17" eb="19">
      <t>ソチ</t>
    </rPh>
    <rPh sb="19" eb="20">
      <t>ブン</t>
    </rPh>
    <rPh sb="22" eb="24">
      <t>ガンキン</t>
    </rPh>
    <rPh sb="24" eb="26">
      <t>ショウカン</t>
    </rPh>
    <rPh sb="26" eb="27">
      <t>ヒ</t>
    </rPh>
    <phoneticPr fontId="6"/>
  </si>
  <si>
    <r>
      <t>令和</t>
    </r>
    <r>
      <rPr>
        <sz val="12"/>
        <color rgb="FFFF0000"/>
        <rFont val="ＭＳ Ｐゴシック"/>
        <family val="3"/>
        <charset val="128"/>
      </rPr>
      <t>**</t>
    </r>
    <r>
      <rPr>
        <sz val="12"/>
        <rFont val="ＭＳ Ｐゴシック"/>
        <family val="3"/>
        <charset val="128"/>
      </rPr>
      <t>年度
元金償還費⑤
（①-②-③-④）</t>
    </r>
    <rPh sb="0" eb="2">
      <t>レイワ</t>
    </rPh>
    <rPh sb="7" eb="9">
      <t>ガンキン</t>
    </rPh>
    <rPh sb="9" eb="11">
      <t>ショウカン</t>
    </rPh>
    <rPh sb="11" eb="12">
      <t>ヒ</t>
    </rPh>
    <phoneticPr fontId="6"/>
  </si>
  <si>
    <r>
      <t>令和</t>
    </r>
    <r>
      <rPr>
        <sz val="12"/>
        <color rgb="FFFF0000"/>
        <rFont val="ＭＳ Ｐゴシック"/>
        <family val="3"/>
        <charset val="128"/>
      </rPr>
      <t>**</t>
    </r>
    <r>
      <rPr>
        <sz val="12"/>
        <rFont val="ＭＳ Ｐゴシック"/>
        <family val="3"/>
        <charset val="128"/>
      </rPr>
      <t>年度
減価償却費⑥</t>
    </r>
    <rPh sb="0" eb="2">
      <t>レイワ</t>
    </rPh>
    <rPh sb="7" eb="9">
      <t>ゲンカ</t>
    </rPh>
    <rPh sb="9" eb="11">
      <t>ショウキャク</t>
    </rPh>
    <rPh sb="11" eb="12">
      <t>ヒ</t>
    </rPh>
    <phoneticPr fontId="6"/>
  </si>
  <si>
    <r>
      <rPr>
        <b/>
        <sz val="16"/>
        <color theme="1"/>
        <rFont val="ＭＳ Ｐゴシック"/>
        <family val="3"/>
        <charset val="128"/>
      </rPr>
      <t>令和</t>
    </r>
    <r>
      <rPr>
        <b/>
        <sz val="16"/>
        <color rgb="FFFF0000"/>
        <rFont val="ＭＳ Ｐゴシック"/>
        <family val="3"/>
        <charset val="128"/>
      </rPr>
      <t>**</t>
    </r>
    <r>
      <rPr>
        <b/>
        <sz val="16"/>
        <rFont val="ＭＳ Ｐゴシック"/>
        <family val="3"/>
        <charset val="128"/>
      </rPr>
      <t>年度　資本費平準化債（元金償還費と減価償却費との差額）　算出シート</t>
    </r>
    <rPh sb="0" eb="2">
      <t>レイワ</t>
    </rPh>
    <rPh sb="32" eb="34">
      <t>サンシュツ</t>
    </rPh>
    <phoneticPr fontId="6"/>
  </si>
  <si>
    <t>01234</t>
    <phoneticPr fontId="6"/>
  </si>
  <si>
    <t>011-709-2311
（一般）**課**係　**（内線4373）
（下水）**課**係　**（内線4374）
担当：○○　○○</t>
    <phoneticPr fontId="6"/>
  </si>
  <si>
    <t>令和</t>
    <rPh sb="0" eb="2">
      <t>レイワ</t>
    </rPh>
    <phoneticPr fontId="2"/>
  </si>
  <si>
    <r>
      <rPr>
        <sz val="12"/>
        <rFont val="ＭＳ ゴシック"/>
        <family val="3"/>
        <charset val="128"/>
      </rPr>
      <t>○○</t>
    </r>
    <r>
      <rPr>
        <sz val="12"/>
        <rFont val="ＭＳ 明朝"/>
        <family val="1"/>
        <charset val="128"/>
      </rPr>
      <t>第</t>
    </r>
    <r>
      <rPr>
        <sz val="12"/>
        <rFont val="ＭＳ ゴシック"/>
        <family val="3"/>
        <charset val="128"/>
      </rPr>
      <t>○○○</t>
    </r>
    <r>
      <rPr>
        <sz val="12"/>
        <rFont val="ＭＳ 明朝"/>
        <family val="1"/>
        <charset val="128"/>
      </rPr>
      <t>号</t>
    </r>
    <phoneticPr fontId="4"/>
  </si>
  <si>
    <t>○　○　○　○</t>
    <phoneticPr fontId="6"/>
  </si>
  <si>
    <t>金</t>
    <phoneticPr fontId="4"/>
  </si>
  <si>
    <t>令和</t>
    <rPh sb="0" eb="2">
      <t>レイワ</t>
    </rPh>
    <phoneticPr fontId="6"/>
  </si>
  <si>
    <t>日本銀行</t>
    <phoneticPr fontId="4"/>
  </si>
  <si>
    <t>　○○代理</t>
    <phoneticPr fontId="6"/>
  </si>
  <si>
    <t>年</t>
    <phoneticPr fontId="6"/>
  </si>
  <si>
    <t>（うち据置期間</t>
    <phoneticPr fontId="6"/>
  </si>
  <si>
    <t xml:space="preserve">                </t>
    <phoneticPr fontId="6"/>
  </si>
  <si>
    <t>みをします。</t>
    <phoneticPr fontId="6"/>
  </si>
  <si>
    <t>10</t>
    <phoneticPr fontId="6"/>
  </si>
  <si>
    <t>その他この借入金</t>
    <phoneticPr fontId="6"/>
  </si>
  <si>
    <t>を借り入れた後に</t>
    <phoneticPr fontId="6"/>
  </si>
  <si>
    <t>る規則（昭和４９年大蔵省令第４２号）に</t>
    <phoneticPr fontId="6"/>
  </si>
  <si>
    <t>おいて遵守すべき</t>
    <phoneticPr fontId="6"/>
  </si>
  <si>
    <t>備考　１．</t>
    <phoneticPr fontId="6"/>
  </si>
  <si>
    <t>２．</t>
    <phoneticPr fontId="6"/>
  </si>
  <si>
    <t>この申込書は、利率見直し貸付以外の場合に使用すること。</t>
    <phoneticPr fontId="6"/>
  </si>
  <si>
    <t>用途の欄は、「○○小学校改築事業」のように具体的に記入することとし、同欄に記入できない場合には、「別紙のとおり」として別紙に記入のうえ添付しても差し支えない。</t>
    <phoneticPr fontId="6"/>
  </si>
  <si>
    <t>元利金の支払方法中「　　」の箇所には、財務大臣が定める元利金の支払方法を記入すること。</t>
    <phoneticPr fontId="6"/>
  </si>
  <si>
    <t>します。</t>
    <phoneticPr fontId="6"/>
  </si>
  <si>
    <t>月</t>
    <phoneticPr fontId="6"/>
  </si>
  <si>
    <t>（※1）</t>
    <phoneticPr fontId="6"/>
  </si>
  <si>
    <t>－</t>
    <phoneticPr fontId="6"/>
  </si>
  <si>
    <t>日から令和</t>
    <rPh sb="3" eb="4">
      <t>レイ</t>
    </rPh>
    <rPh sb="4" eb="5">
      <t>ワ</t>
    </rPh>
    <phoneticPr fontId="6"/>
  </si>
  <si>
    <r>
      <t>日</t>
    </r>
    <r>
      <rPr>
        <b/>
        <sz val="9"/>
        <rFont val="ＭＳ 明朝"/>
        <family val="1"/>
        <charset val="128"/>
      </rPr>
      <t>（※4）</t>
    </r>
    <r>
      <rPr>
        <sz val="9"/>
        <rFont val="ＭＳ 明朝"/>
        <family val="1"/>
        <charset val="128"/>
      </rPr>
      <t>現在にお</t>
    </r>
    <phoneticPr fontId="6"/>
  </si>
  <si>
    <r>
      <t>毎年</t>
    </r>
    <r>
      <rPr>
        <b/>
        <sz val="12"/>
        <rFont val="ＭＳ 明朝"/>
        <family val="1"/>
        <charset val="128"/>
      </rPr>
      <t>９</t>
    </r>
    <r>
      <rPr>
        <sz val="12"/>
        <rFont val="ＭＳ 明朝"/>
        <family val="1"/>
        <charset val="128"/>
      </rPr>
      <t>月</t>
    </r>
    <r>
      <rPr>
        <b/>
        <sz val="12"/>
        <rFont val="ＭＳ 明朝"/>
        <family val="1"/>
        <charset val="128"/>
      </rPr>
      <t>２５</t>
    </r>
    <r>
      <rPr>
        <sz val="12"/>
        <rFont val="ＭＳ 明朝"/>
        <family val="1"/>
        <charset val="128"/>
      </rPr>
      <t xml:space="preserve">日 及び </t>
    </r>
    <r>
      <rPr>
        <b/>
        <sz val="12"/>
        <rFont val="ＭＳ 明朝"/>
        <family val="1"/>
        <charset val="128"/>
      </rPr>
      <t>３</t>
    </r>
    <r>
      <rPr>
        <sz val="12"/>
        <rFont val="ＭＳ 明朝"/>
        <family val="1"/>
        <charset val="128"/>
      </rPr>
      <t>月</t>
    </r>
    <r>
      <rPr>
        <b/>
        <sz val="12"/>
        <rFont val="ＭＳ 明朝"/>
        <family val="1"/>
        <charset val="128"/>
      </rPr>
      <t>２５</t>
    </r>
    <r>
      <rPr>
        <sz val="12"/>
        <rFont val="ＭＳ 明朝"/>
        <family val="1"/>
        <charset val="128"/>
      </rPr>
      <t>日</t>
    </r>
    <phoneticPr fontId="6"/>
  </si>
  <si>
    <t>この申込書は、利率見直し貸付けの場合に使用すること。</t>
    <phoneticPr fontId="6"/>
  </si>
  <si>
    <t>起債対象外事業費等に関する確認調書</t>
    <rPh sb="0" eb="2">
      <t>キサイ</t>
    </rPh>
    <rPh sb="2" eb="5">
      <t>タイショウガイ</t>
    </rPh>
    <rPh sb="5" eb="7">
      <t>ジギョウ</t>
    </rPh>
    <rPh sb="7" eb="8">
      <t>ヒ</t>
    </rPh>
    <rPh sb="8" eb="9">
      <t>トウ</t>
    </rPh>
    <rPh sb="10" eb="11">
      <t>カン</t>
    </rPh>
    <rPh sb="13" eb="15">
      <t>カクニン</t>
    </rPh>
    <rPh sb="15" eb="17">
      <t>チョウショ</t>
    </rPh>
    <phoneticPr fontId="4"/>
  </si>
  <si>
    <t>事業名</t>
    <phoneticPr fontId="2"/>
  </si>
  <si>
    <t>事業課の担当者</t>
    <rPh sb="0" eb="2">
      <t>ジギョウ</t>
    </rPh>
    <rPh sb="2" eb="3">
      <t>カ</t>
    </rPh>
    <rPh sb="4" eb="7">
      <t>タントウシャ</t>
    </rPh>
    <phoneticPr fontId="1"/>
  </si>
  <si>
    <t>事業課</t>
    <rPh sb="0" eb="2">
      <t>ジギョウ</t>
    </rPh>
    <rPh sb="2" eb="3">
      <t>カ</t>
    </rPh>
    <phoneticPr fontId="1"/>
  </si>
  <si>
    <t>契約書</t>
    <rPh sb="0" eb="3">
      <t>ケイヤクショ</t>
    </rPh>
    <phoneticPr fontId="1"/>
  </si>
  <si>
    <t>財政担当課の担当者</t>
    <rPh sb="0" eb="2">
      <t>ザイセイ</t>
    </rPh>
    <rPh sb="2" eb="4">
      <t>タントウ</t>
    </rPh>
    <rPh sb="4" eb="5">
      <t>カ</t>
    </rPh>
    <rPh sb="6" eb="9">
      <t>タントウシャ</t>
    </rPh>
    <phoneticPr fontId="1"/>
  </si>
  <si>
    <t>財政担当課</t>
    <rPh sb="0" eb="2">
      <t>ザイセイ</t>
    </rPh>
    <rPh sb="2" eb="5">
      <t>タントウカ</t>
    </rPh>
    <phoneticPr fontId="1"/>
  </si>
  <si>
    <t>その他（　　　　）</t>
    <rPh sb="2" eb="3">
      <t>タ</t>
    </rPh>
    <phoneticPr fontId="1"/>
  </si>
  <si>
    <t>その他（　　　　　）</t>
    <rPh sb="2" eb="3">
      <t>タ</t>
    </rPh>
    <phoneticPr fontId="1"/>
  </si>
  <si>
    <t>実施設計書</t>
    <rPh sb="0" eb="2">
      <t>ジッシ</t>
    </rPh>
    <rPh sb="2" eb="5">
      <t>セッケイショ</t>
    </rPh>
    <phoneticPr fontId="1"/>
  </si>
  <si>
    <t>対象外事業費リスト</t>
    <rPh sb="0" eb="3">
      <t>タイショウガイ</t>
    </rPh>
    <rPh sb="3" eb="6">
      <t>ジギョウヒ</t>
    </rPh>
    <phoneticPr fontId="1"/>
  </si>
  <si>
    <t>有</t>
    <rPh sb="0" eb="1">
      <t>ア</t>
    </rPh>
    <phoneticPr fontId="4"/>
  </si>
  <si>
    <t>無</t>
    <rPh sb="0" eb="1">
      <t>ナ</t>
    </rPh>
    <phoneticPr fontId="4"/>
  </si>
  <si>
    <t>決算書</t>
    <rPh sb="0" eb="3">
      <t>ケッサンショ</t>
    </rPh>
    <phoneticPr fontId="1"/>
  </si>
  <si>
    <t>補助事業等実績報告書</t>
    <rPh sb="0" eb="2">
      <t>ホジョ</t>
    </rPh>
    <rPh sb="2" eb="5">
      <t>ジギョウナド</t>
    </rPh>
    <rPh sb="5" eb="7">
      <t>ジッセキ</t>
    </rPh>
    <rPh sb="7" eb="10">
      <t>ホウコクショ</t>
    </rPh>
    <phoneticPr fontId="1"/>
  </si>
  <si>
    <t>都道府県支出金の収納関係書類</t>
    <rPh sb="0" eb="4">
      <t>トドウフケン</t>
    </rPh>
    <rPh sb="4" eb="7">
      <t>シシュツキン</t>
    </rPh>
    <rPh sb="8" eb="10">
      <t>シュウノウ</t>
    </rPh>
    <rPh sb="10" eb="12">
      <t>カンケイ</t>
    </rPh>
    <rPh sb="12" eb="14">
      <t>ショルイ</t>
    </rPh>
    <phoneticPr fontId="1"/>
  </si>
  <si>
    <t>寄付金・負担金・</t>
    <rPh sb="0" eb="3">
      <t>キフキン</t>
    </rPh>
    <rPh sb="4" eb="7">
      <t>フタンキン</t>
    </rPh>
    <phoneticPr fontId="1"/>
  </si>
  <si>
    <t>分担金等徴収簿</t>
    <rPh sb="0" eb="4">
      <t>ブンタンキンナド</t>
    </rPh>
    <rPh sb="4" eb="6">
      <t>チョウシュウ</t>
    </rPh>
    <rPh sb="6" eb="7">
      <t>ボ</t>
    </rPh>
    <phoneticPr fontId="1"/>
  </si>
  <si>
    <t>分担金等</t>
    <rPh sb="0" eb="3">
      <t>ブンタンキン</t>
    </rPh>
    <rPh sb="3" eb="4">
      <t>トウ</t>
    </rPh>
    <phoneticPr fontId="1"/>
  </si>
  <si>
    <t>寄付金採納簿</t>
    <rPh sb="0" eb="3">
      <t>キフキン</t>
    </rPh>
    <rPh sb="3" eb="5">
      <t>サイノウ</t>
    </rPh>
    <rPh sb="5" eb="6">
      <t>ボ</t>
    </rPh>
    <phoneticPr fontId="1"/>
  </si>
  <si>
    <t>保険金等の収納関係書類</t>
    <rPh sb="0" eb="4">
      <t>ホケンキンナド</t>
    </rPh>
    <rPh sb="5" eb="7">
      <t>シュウノウ</t>
    </rPh>
    <rPh sb="7" eb="9">
      <t>カンケイ</t>
    </rPh>
    <rPh sb="9" eb="11">
      <t>ショルイ</t>
    </rPh>
    <phoneticPr fontId="1"/>
  </si>
  <si>
    <t>基金台帳</t>
    <rPh sb="0" eb="2">
      <t>キキン</t>
    </rPh>
    <rPh sb="2" eb="4">
      <t>ダイチョウ</t>
    </rPh>
    <phoneticPr fontId="1"/>
  </si>
  <si>
    <t>（単位：千円）</t>
    <phoneticPr fontId="18"/>
  </si>
  <si>
    <t>実施事業費</t>
    <rPh sb="0" eb="2">
      <t>ジッシ</t>
    </rPh>
    <rPh sb="2" eb="5">
      <t>ジギョウヒ</t>
    </rPh>
    <phoneticPr fontId="4"/>
  </si>
  <si>
    <t>うち単独事業費</t>
    <rPh sb="2" eb="4">
      <t>タンドク</t>
    </rPh>
    <rPh sb="4" eb="7">
      <t>ジギョウヒ</t>
    </rPh>
    <phoneticPr fontId="4"/>
  </si>
  <si>
    <t>実施事業費計</t>
    <rPh sb="0" eb="2">
      <t>ジッシ</t>
    </rPh>
    <rPh sb="2" eb="4">
      <t>ジギョウ</t>
    </rPh>
    <rPh sb="4" eb="5">
      <t>ヒ</t>
    </rPh>
    <rPh sb="5" eb="6">
      <t>ケイ</t>
    </rPh>
    <phoneticPr fontId="4"/>
  </si>
  <si>
    <t>(B+O)</t>
    <phoneticPr fontId="4"/>
  </si>
  <si>
    <t>Ａ</t>
    <phoneticPr fontId="4"/>
  </si>
  <si>
    <t>Ｂ</t>
    <phoneticPr fontId="4"/>
  </si>
  <si>
    <t>（うち事務費）</t>
    <rPh sb="3" eb="6">
      <t>ジムヒ</t>
    </rPh>
    <phoneticPr fontId="4"/>
  </si>
  <si>
    <t>Ｃ</t>
    <phoneticPr fontId="4"/>
  </si>
  <si>
    <t>（</t>
  </si>
  <si>
    <t>）</t>
  </si>
  <si>
    <t>（</t>
    <phoneticPr fontId="4"/>
  </si>
  <si>
    <t>（</t>
    <phoneticPr fontId="18"/>
  </si>
  <si>
    <t>施設分</t>
    <rPh sb="0" eb="2">
      <t>シセツ</t>
    </rPh>
    <rPh sb="2" eb="3">
      <t>フン</t>
    </rPh>
    <phoneticPr fontId="4"/>
  </si>
  <si>
    <t>起債対象外事業費</t>
    <rPh sb="0" eb="2">
      <t>キサイ</t>
    </rPh>
    <rPh sb="2" eb="5">
      <t>タイショウガイ</t>
    </rPh>
    <rPh sb="5" eb="8">
      <t>ジギョウヒ</t>
    </rPh>
    <phoneticPr fontId="4"/>
  </si>
  <si>
    <t>Ｄ</t>
    <phoneticPr fontId="4"/>
  </si>
  <si>
    <t>【</t>
    <phoneticPr fontId="1"/>
  </si>
  <si>
    <t>】</t>
    <phoneticPr fontId="1"/>
  </si>
  <si>
    <t>Ｅ</t>
    <phoneticPr fontId="18"/>
  </si>
  <si>
    <t>維持管理費</t>
    <rPh sb="0" eb="2">
      <t>イジ</t>
    </rPh>
    <rPh sb="2" eb="5">
      <t>カンリヒ</t>
    </rPh>
    <phoneticPr fontId="4"/>
  </si>
  <si>
    <t>Ｆ</t>
    <phoneticPr fontId="4"/>
  </si>
  <si>
    <t>Ｇ</t>
    <phoneticPr fontId="4"/>
  </si>
  <si>
    <t>Ｈ</t>
    <phoneticPr fontId="4"/>
  </si>
  <si>
    <t>消火栓等</t>
    <rPh sb="0" eb="3">
      <t>ショウカセン</t>
    </rPh>
    <rPh sb="3" eb="4">
      <t>ナド</t>
    </rPh>
    <phoneticPr fontId="4"/>
  </si>
  <si>
    <t>Ｉ</t>
    <phoneticPr fontId="4"/>
  </si>
  <si>
    <t>)</t>
    <phoneticPr fontId="18"/>
  </si>
  <si>
    <t>Ｊ</t>
    <phoneticPr fontId="18"/>
  </si>
  <si>
    <t>Ｋ</t>
    <phoneticPr fontId="18"/>
  </si>
  <si>
    <t>Ｌ</t>
    <phoneticPr fontId="18"/>
  </si>
  <si>
    <t xml:space="preserve">起債対象事業費 </t>
    <rPh sb="0" eb="2">
      <t>キサイ</t>
    </rPh>
    <rPh sb="2" eb="4">
      <t>タイショウ</t>
    </rPh>
    <rPh sb="4" eb="7">
      <t>ジギョウヒ</t>
    </rPh>
    <phoneticPr fontId="4"/>
  </si>
  <si>
    <t>(B-D)</t>
    <phoneticPr fontId="4"/>
  </si>
  <si>
    <t>Ｍ</t>
    <phoneticPr fontId="4"/>
  </si>
  <si>
    <t>Ｎ</t>
    <phoneticPr fontId="18"/>
  </si>
  <si>
    <t>（</t>
    <phoneticPr fontId="2"/>
  </si>
  <si>
    <t>Ｏ</t>
    <phoneticPr fontId="4"/>
  </si>
  <si>
    <t>用地分</t>
    <rPh sb="0" eb="2">
      <t>ヨウチ</t>
    </rPh>
    <rPh sb="2" eb="3">
      <t>フン</t>
    </rPh>
    <phoneticPr fontId="4"/>
  </si>
  <si>
    <t>起債対象外事業費</t>
    <rPh sb="0" eb="2">
      <t>キサイ</t>
    </rPh>
    <rPh sb="2" eb="4">
      <t>タイショウ</t>
    </rPh>
    <rPh sb="4" eb="5">
      <t>ガイ</t>
    </rPh>
    <rPh sb="5" eb="8">
      <t>ジギョウヒ</t>
    </rPh>
    <phoneticPr fontId="4"/>
  </si>
  <si>
    <t>Ｐ</t>
    <phoneticPr fontId="4"/>
  </si>
  <si>
    <t>事業区域外用地</t>
    <rPh sb="0" eb="2">
      <t>ジギョウ</t>
    </rPh>
    <rPh sb="2" eb="5">
      <t>クイキガイ</t>
    </rPh>
    <rPh sb="5" eb="7">
      <t>ヨウチ</t>
    </rPh>
    <phoneticPr fontId="4"/>
  </si>
  <si>
    <t>その他（</t>
    <rPh sb="2" eb="3">
      <t>タ</t>
    </rPh>
    <phoneticPr fontId="4"/>
  </si>
  <si>
    <t>起債対象事業費</t>
    <rPh sb="0" eb="2">
      <t>キサイ</t>
    </rPh>
    <rPh sb="2" eb="4">
      <t>タイショウ</t>
    </rPh>
    <rPh sb="4" eb="7">
      <t>ジギョウヒ</t>
    </rPh>
    <phoneticPr fontId="4"/>
  </si>
  <si>
    <t>(O-P)</t>
    <phoneticPr fontId="4"/>
  </si>
  <si>
    <t>Ｑ</t>
    <phoneticPr fontId="4"/>
  </si>
  <si>
    <t>(M+Q)</t>
    <phoneticPr fontId="4"/>
  </si>
  <si>
    <t>Ｒ</t>
    <phoneticPr fontId="4"/>
  </si>
  <si>
    <t>単独事業に係る事務費計算</t>
    <rPh sb="0" eb="2">
      <t>タンドク</t>
    </rPh>
    <rPh sb="2" eb="4">
      <t>ジギョウ</t>
    </rPh>
    <rPh sb="5" eb="6">
      <t>カカ</t>
    </rPh>
    <rPh sb="7" eb="10">
      <t>ジムヒ</t>
    </rPh>
    <rPh sb="10" eb="12">
      <t>ケイサン</t>
    </rPh>
    <phoneticPr fontId="4"/>
  </si>
  <si>
    <t>起債対象事業費</t>
    <rPh sb="0" eb="2">
      <t>キサイ</t>
    </rPh>
    <rPh sb="2" eb="4">
      <t>タイショウ</t>
    </rPh>
    <rPh sb="4" eb="7">
      <t>ジギョウヒ</t>
    </rPh>
    <phoneticPr fontId="1"/>
  </si>
  <si>
    <t>%</t>
    <phoneticPr fontId="1"/>
  </si>
  <si>
    <t>＝</t>
    <phoneticPr fontId="18"/>
  </si>
  <si>
    <t xml:space="preserve"> (Ｍ－Ｎ)</t>
    <phoneticPr fontId="1"/>
  </si>
  <si>
    <t>□</t>
    <phoneticPr fontId="4"/>
  </si>
  <si>
    <t>■</t>
    <phoneticPr fontId="4"/>
  </si>
  <si>
    <t>　　資金等へ借り換える際の金利方式（別紙第１０号の２書式に記載された金利方式）を○で囲み、</t>
    <rPh sb="2" eb="4">
      <t>シキン</t>
    </rPh>
    <rPh sb="4" eb="5">
      <t>トウ</t>
    </rPh>
    <rPh sb="6" eb="7">
      <t>カ</t>
    </rPh>
    <rPh sb="8" eb="9">
      <t>カ</t>
    </rPh>
    <rPh sb="11" eb="12">
      <t>サイ</t>
    </rPh>
    <rPh sb="13" eb="15">
      <t>キンリ</t>
    </rPh>
    <rPh sb="15" eb="17">
      <t>ホウシキ</t>
    </rPh>
    <rPh sb="18" eb="20">
      <t>ベッシ</t>
    </rPh>
    <rPh sb="20" eb="21">
      <t>ダイ</t>
    </rPh>
    <rPh sb="23" eb="24">
      <t>ゴウ</t>
    </rPh>
    <rPh sb="26" eb="28">
      <t>ショシキ</t>
    </rPh>
    <rPh sb="29" eb="31">
      <t>キサイ</t>
    </rPh>
    <phoneticPr fontId="6"/>
  </si>
  <si>
    <t>　通地方長期資金等へ借り換える際の金利方式（別紙第１０号の２書式に記載された</t>
    <rPh sb="1" eb="2">
      <t>ツウ</t>
    </rPh>
    <rPh sb="2" eb="4">
      <t>チホウ</t>
    </rPh>
    <rPh sb="4" eb="6">
      <t>チョウキ</t>
    </rPh>
    <rPh sb="6" eb="8">
      <t>シキン</t>
    </rPh>
    <rPh sb="8" eb="9">
      <t>トウ</t>
    </rPh>
    <rPh sb="10" eb="11">
      <t>カ</t>
    </rPh>
    <rPh sb="12" eb="13">
      <t>カ</t>
    </rPh>
    <rPh sb="15" eb="16">
      <t>サイ</t>
    </rPh>
    <rPh sb="17" eb="19">
      <t>キンリ</t>
    </rPh>
    <rPh sb="19" eb="21">
      <t>ホウシキ</t>
    </rPh>
    <rPh sb="22" eb="24">
      <t>ベッシ</t>
    </rPh>
    <rPh sb="24" eb="25">
      <t>ダイ</t>
    </rPh>
    <rPh sb="27" eb="28">
      <t>ゴウ</t>
    </rPh>
    <rPh sb="30" eb="32">
      <t>ショシキ</t>
    </rPh>
    <rPh sb="33" eb="35">
      <t>キサイ</t>
    </rPh>
    <phoneticPr fontId="6"/>
  </si>
  <si>
    <t xml:space="preserve"> ２ 防災・減災・国土強靭化緊急対策事業</t>
    <rPh sb="3" eb="5">
      <t>ボウサイ</t>
    </rPh>
    <rPh sb="6" eb="8">
      <t>ゲンサイ</t>
    </rPh>
    <rPh sb="9" eb="11">
      <t>コクド</t>
    </rPh>
    <rPh sb="11" eb="13">
      <t>キョウジン</t>
    </rPh>
    <rPh sb="13" eb="14">
      <t>カ</t>
    </rPh>
    <rPh sb="14" eb="16">
      <t>キンキュウ</t>
    </rPh>
    <rPh sb="16" eb="18">
      <t>タイサク</t>
    </rPh>
    <rPh sb="18" eb="20">
      <t>ジギョウ</t>
    </rPh>
    <phoneticPr fontId="46"/>
  </si>
  <si>
    <t xml:space="preserve"> ３ 公営住宅建設事業</t>
    <rPh sb="3" eb="7">
      <t>コウエイジュウタク</t>
    </rPh>
    <rPh sb="7" eb="9">
      <t>ケンセツ</t>
    </rPh>
    <rPh sb="9" eb="11">
      <t>ジギョウ</t>
    </rPh>
    <phoneticPr fontId="46"/>
  </si>
  <si>
    <t>※１</t>
    <phoneticPr fontId="46"/>
  </si>
  <si>
    <t xml:space="preserve"> ４ 災害復旧事業</t>
    <rPh sb="3" eb="5">
      <t>サイガイ</t>
    </rPh>
    <rPh sb="5" eb="7">
      <t>フッキュウ</t>
    </rPh>
    <rPh sb="7" eb="9">
      <t>ジギョウ</t>
    </rPh>
    <phoneticPr fontId="46"/>
  </si>
  <si>
    <t>※２</t>
    <phoneticPr fontId="46"/>
  </si>
  <si>
    <t xml:space="preserve"> ５ 学校教育施設等</t>
    <rPh sb="3" eb="5">
      <t>ガッコウ</t>
    </rPh>
    <rPh sb="5" eb="7">
      <t>キョウイク</t>
    </rPh>
    <rPh sb="7" eb="10">
      <t>シセツナド</t>
    </rPh>
    <phoneticPr fontId="46"/>
  </si>
  <si>
    <t>５年毎金利見直し方式</t>
    <phoneticPr fontId="46"/>
  </si>
  <si>
    <t>１０年毎金利見直し方式</t>
    <phoneticPr fontId="46"/>
  </si>
  <si>
    <t>１５年毎金利見直し方式</t>
    <phoneticPr fontId="46"/>
  </si>
  <si>
    <t>２０年後金利見直し方式</t>
    <phoneticPr fontId="46"/>
  </si>
  <si>
    <t>３０年後金利見直し方式</t>
    <phoneticPr fontId="46"/>
  </si>
  <si>
    <t>　　外貿埠頭会社等転貸分</t>
    <phoneticPr fontId="46"/>
  </si>
  <si>
    <t>　　港湾運営会社転貸分</t>
    <phoneticPr fontId="46"/>
  </si>
  <si>
    <t>　　指定都市高速道路会社転貸分</t>
    <phoneticPr fontId="46"/>
  </si>
  <si>
    <t>　　空港周辺支援整備機構転貸分</t>
    <phoneticPr fontId="46"/>
  </si>
  <si>
    <t>　　奄美群島振興開発基金転貸分</t>
    <phoneticPr fontId="46"/>
  </si>
  <si>
    <t>１．金利方式の選択について</t>
    <rPh sb="2" eb="4">
      <t>キンリ</t>
    </rPh>
    <rPh sb="4" eb="6">
      <t>ホウシキ</t>
    </rPh>
    <rPh sb="5" eb="6">
      <t>ミカタ</t>
    </rPh>
    <rPh sb="7" eb="9">
      <t>センタク</t>
    </rPh>
    <phoneticPr fontId="46"/>
  </si>
  <si>
    <r>
      <rPr>
        <b/>
        <sz val="11"/>
        <rFont val="ＭＳ ゴシック"/>
        <family val="3"/>
        <charset val="128"/>
      </rPr>
      <t>【借入申込書類】</t>
    </r>
    <r>
      <rPr>
        <sz val="11"/>
        <rFont val="ＭＳ ゴシック"/>
        <family val="3"/>
        <charset val="128"/>
      </rPr>
      <t>書式名</t>
    </r>
    <rPh sb="1" eb="3">
      <t>カリイレ</t>
    </rPh>
    <rPh sb="3" eb="5">
      <t>モウシコ</t>
    </rPh>
    <rPh sb="5" eb="7">
      <t>ショルイ</t>
    </rPh>
    <rPh sb="8" eb="11">
      <t>ショシキメイ</t>
    </rPh>
    <phoneticPr fontId="6"/>
  </si>
  <si>
    <r>
      <rPr>
        <b/>
        <sz val="11"/>
        <rFont val="ＭＳ ゴシック"/>
        <family val="3"/>
        <charset val="128"/>
      </rPr>
      <t>【借入関係】</t>
    </r>
    <r>
      <rPr>
        <sz val="11"/>
        <rFont val="ＭＳ ゴシック"/>
        <family val="3"/>
        <charset val="128"/>
      </rPr>
      <t>書式名</t>
    </r>
    <rPh sb="1" eb="3">
      <t>カリイレ</t>
    </rPh>
    <rPh sb="3" eb="5">
      <t>カンケイ</t>
    </rPh>
    <rPh sb="6" eb="9">
      <t>ショシキメイ</t>
    </rPh>
    <phoneticPr fontId="6"/>
  </si>
  <si>
    <t>第　　　   　号</t>
    <phoneticPr fontId="6"/>
  </si>
  <si>
    <t>令和　年　月　日</t>
    <rPh sb="0" eb="1">
      <t>レイ</t>
    </rPh>
    <rPh sb="1" eb="2">
      <t>ワ</t>
    </rPh>
    <rPh sb="3" eb="4">
      <t>ネン</t>
    </rPh>
    <rPh sb="5" eb="6">
      <t>ツキ</t>
    </rPh>
    <rPh sb="7" eb="8">
      <t>ニチ</t>
    </rPh>
    <phoneticPr fontId="18"/>
  </si>
  <si>
    <t>財　務　大　臣　　殿</t>
    <phoneticPr fontId="18"/>
  </si>
  <si>
    <t>（地方公共団体名）</t>
    <phoneticPr fontId="18"/>
  </si>
  <si>
    <t>財政融資資金の貸付先区分（コード）の新設について</t>
    <rPh sb="0" eb="2">
      <t>ザイセイ</t>
    </rPh>
    <rPh sb="2" eb="4">
      <t>ユウシ</t>
    </rPh>
    <rPh sb="4" eb="6">
      <t>シキン</t>
    </rPh>
    <rPh sb="7" eb="9">
      <t>カシツケ</t>
    </rPh>
    <rPh sb="9" eb="10">
      <t>サキ</t>
    </rPh>
    <rPh sb="10" eb="12">
      <t>クブン</t>
    </rPh>
    <rPh sb="18" eb="20">
      <t>シンセツ</t>
    </rPh>
    <phoneticPr fontId="18"/>
  </si>
  <si>
    <t xml:space="preserve">  標記のことについて、下記の理由により貸付先区分（貸付先コード）を新設願います。
　なお、新設される貸付先区分に異動する財政融資資金については、別途「財政融資資金債務承継通知書」を提出いたします。</t>
    <rPh sb="2" eb="4">
      <t>ヒョウキ</t>
    </rPh>
    <rPh sb="15" eb="17">
      <t>リユウ</t>
    </rPh>
    <rPh sb="73" eb="75">
      <t>ベット</t>
    </rPh>
    <rPh sb="76" eb="78">
      <t>ザイセイ</t>
    </rPh>
    <rPh sb="78" eb="80">
      <t>ユウシ</t>
    </rPh>
    <rPh sb="80" eb="82">
      <t>シキン</t>
    </rPh>
    <rPh sb="82" eb="84">
      <t>サイム</t>
    </rPh>
    <rPh sb="84" eb="86">
      <t>ショウケイ</t>
    </rPh>
    <rPh sb="86" eb="89">
      <t>ツウチショ</t>
    </rPh>
    <rPh sb="91" eb="93">
      <t>テイシュツ</t>
    </rPh>
    <phoneticPr fontId="18"/>
  </si>
  <si>
    <t>記</t>
  </si>
  <si>
    <t>１．異動年月日</t>
    <rPh sb="2" eb="4">
      <t>イドウ</t>
    </rPh>
    <rPh sb="4" eb="5">
      <t>ネン</t>
    </rPh>
    <rPh sb="5" eb="7">
      <t>ツキヒ</t>
    </rPh>
    <phoneticPr fontId="18"/>
  </si>
  <si>
    <t>令和  年　月　日</t>
    <rPh sb="0" eb="1">
      <t>レイ</t>
    </rPh>
    <rPh sb="1" eb="2">
      <t>ワ</t>
    </rPh>
    <rPh sb="4" eb="5">
      <t>ネン</t>
    </rPh>
    <rPh sb="6" eb="7">
      <t>ツキ</t>
    </rPh>
    <rPh sb="8" eb="9">
      <t>ニチ</t>
    </rPh>
    <phoneticPr fontId="18"/>
  </si>
  <si>
    <t>２．異動理由</t>
    <rPh sb="2" eb="4">
      <t>イドウ</t>
    </rPh>
    <rPh sb="4" eb="6">
      <t>リユウ</t>
    </rPh>
    <phoneticPr fontId="18"/>
  </si>
  <si>
    <t>　当該資金は、｢〇〇会計｣で経理されており、貸付先の区分を変更することにより適切な管理を図ることができるため。</t>
    <rPh sb="1" eb="3">
      <t>トウガイ</t>
    </rPh>
    <rPh sb="3" eb="5">
      <t>シキン</t>
    </rPh>
    <rPh sb="10" eb="12">
      <t>カイケイ</t>
    </rPh>
    <rPh sb="14" eb="16">
      <t>ケイリ</t>
    </rPh>
    <rPh sb="22" eb="24">
      <t>カシツケ</t>
    </rPh>
    <rPh sb="24" eb="25">
      <t>サキ</t>
    </rPh>
    <rPh sb="26" eb="28">
      <t>クブン</t>
    </rPh>
    <rPh sb="29" eb="31">
      <t>ヘンコウ</t>
    </rPh>
    <rPh sb="38" eb="40">
      <t>テキセツ</t>
    </rPh>
    <rPh sb="41" eb="43">
      <t>カンリ</t>
    </rPh>
    <rPh sb="44" eb="45">
      <t>ハカ</t>
    </rPh>
    <phoneticPr fontId="18"/>
  </si>
  <si>
    <t xml:space="preserve">３．異動する財政融資資金      </t>
    <rPh sb="2" eb="4">
      <t>イドウ</t>
    </rPh>
    <rPh sb="6" eb="8">
      <t>ザイセイ</t>
    </rPh>
    <rPh sb="8" eb="10">
      <t>ユウシ</t>
    </rPh>
    <rPh sb="10" eb="12">
      <t>シキン</t>
    </rPh>
    <phoneticPr fontId="18"/>
  </si>
  <si>
    <t>貸付の方法</t>
    <rPh sb="0" eb="2">
      <t>カシツケ</t>
    </rPh>
    <rPh sb="3" eb="5">
      <t>ホウホウ</t>
    </rPh>
    <phoneticPr fontId="18"/>
  </si>
  <si>
    <t>貸付の種類</t>
    <rPh sb="0" eb="2">
      <t>カシツケ</t>
    </rPh>
    <rPh sb="3" eb="5">
      <t>シュルイ</t>
    </rPh>
    <phoneticPr fontId="18"/>
  </si>
  <si>
    <t>借入年月日</t>
    <rPh sb="0" eb="2">
      <t>カリイレ</t>
    </rPh>
    <rPh sb="2" eb="3">
      <t>ネン</t>
    </rPh>
    <rPh sb="3" eb="5">
      <t>ツキヒ</t>
    </rPh>
    <phoneticPr fontId="18"/>
  </si>
  <si>
    <t>借用証書
記 番 号</t>
    <rPh sb="0" eb="2">
      <t>シャクヨウ</t>
    </rPh>
    <rPh sb="2" eb="4">
      <t>ショウショ</t>
    </rPh>
    <rPh sb="5" eb="6">
      <t>キ</t>
    </rPh>
    <rPh sb="7" eb="8">
      <t>バン</t>
    </rPh>
    <rPh sb="9" eb="10">
      <t>ゴウ</t>
    </rPh>
    <phoneticPr fontId="18"/>
  </si>
  <si>
    <t>当初借入額</t>
    <rPh sb="0" eb="2">
      <t>トウショ</t>
    </rPh>
    <rPh sb="2" eb="4">
      <t>カリイレ</t>
    </rPh>
    <rPh sb="4" eb="5">
      <t>ガク</t>
    </rPh>
    <phoneticPr fontId="18"/>
  </si>
  <si>
    <t>未償還
現在額</t>
    <rPh sb="0" eb="3">
      <t>ミショウカン</t>
    </rPh>
    <rPh sb="4" eb="6">
      <t>ゲンザイ</t>
    </rPh>
    <rPh sb="6" eb="7">
      <t>ガク</t>
    </rPh>
    <phoneticPr fontId="18"/>
  </si>
  <si>
    <t>計</t>
    <rPh sb="0" eb="1">
      <t>ケイ</t>
    </rPh>
    <phoneticPr fontId="18"/>
  </si>
  <si>
    <t>口</t>
    <rPh sb="0" eb="1">
      <t>クチ</t>
    </rPh>
    <phoneticPr fontId="18"/>
  </si>
  <si>
    <t>４．新設する貸付先区分の内容</t>
    <rPh sb="2" eb="4">
      <t>シンセツ</t>
    </rPh>
    <rPh sb="6" eb="8">
      <t>カシツケ</t>
    </rPh>
    <rPh sb="8" eb="9">
      <t>サキ</t>
    </rPh>
    <rPh sb="9" eb="11">
      <t>クブン</t>
    </rPh>
    <rPh sb="12" eb="14">
      <t>ナイヨウ</t>
    </rPh>
    <phoneticPr fontId="18"/>
  </si>
  <si>
    <t>別紙のとおり</t>
    <rPh sb="0" eb="2">
      <t>ベッシ</t>
    </rPh>
    <phoneticPr fontId="18"/>
  </si>
  <si>
    <t>(別紙）</t>
    <phoneticPr fontId="71"/>
  </si>
  <si>
    <t>貸付先の名称</t>
    <phoneticPr fontId="71"/>
  </si>
  <si>
    <t>（カナ）</t>
  </si>
  <si>
    <t>（漢字）</t>
  </si>
  <si>
    <t>(例；〇〇市（水道））</t>
    <rPh sb="1" eb="2">
      <t>レイ</t>
    </rPh>
    <rPh sb="5" eb="6">
      <t>シ</t>
    </rPh>
    <rPh sb="7" eb="9">
      <t>スイドウ</t>
    </rPh>
    <phoneticPr fontId="71"/>
  </si>
  <si>
    <t>〒</t>
    <phoneticPr fontId="71"/>
  </si>
  <si>
    <t xml:space="preserve">
3</t>
    <phoneticPr fontId="71"/>
  </si>
  <si>
    <t>住　　　　所</t>
    <rPh sb="0" eb="1">
      <t>ジュウ</t>
    </rPh>
    <rPh sb="5" eb="6">
      <t>トコロ</t>
    </rPh>
    <phoneticPr fontId="71"/>
  </si>
  <si>
    <t>納入告知書等を送付する先（住所）</t>
    <rPh sb="0" eb="2">
      <t>ノウニュウ</t>
    </rPh>
    <rPh sb="7" eb="9">
      <t>ソウフ</t>
    </rPh>
    <rPh sb="11" eb="12">
      <t>サキ</t>
    </rPh>
    <rPh sb="13" eb="15">
      <t>ジュウショ</t>
    </rPh>
    <phoneticPr fontId="71"/>
  </si>
  <si>
    <t>※注（１）</t>
    <rPh sb="1" eb="2">
      <t>チュウ</t>
    </rPh>
    <phoneticPr fontId="71"/>
  </si>
  <si>
    <t>住所区分</t>
  </si>
  <si>
    <t>①単独庁舎</t>
  </si>
  <si>
    <t>　②市役所内</t>
    <rPh sb="2" eb="3">
      <t>シ</t>
    </rPh>
    <rPh sb="4" eb="5">
      <t>ショ</t>
    </rPh>
    <phoneticPr fontId="71"/>
  </si>
  <si>
    <t>　③その他　（　　　　　　　　　　　　　　　　）　　　　　　　</t>
    <phoneticPr fontId="71"/>
  </si>
  <si>
    <t>※注（２）　　（○で囲む）</t>
    <rPh sb="1" eb="2">
      <t>チュウ</t>
    </rPh>
    <phoneticPr fontId="71"/>
  </si>
  <si>
    <t>公営企業法適用の有無</t>
  </si>
  <si>
    <t>有</t>
  </si>
  <si>
    <t>無</t>
  </si>
  <si>
    <t>（○で囲む）</t>
  </si>
  <si>
    <t>公営企業法適用年月日</t>
  </si>
  <si>
    <t>年</t>
  </si>
  <si>
    <t>月</t>
  </si>
  <si>
    <t>日</t>
  </si>
  <si>
    <t>公営企業会計名</t>
  </si>
  <si>
    <t>　（５で有の場合）</t>
    <phoneticPr fontId="71"/>
  </si>
  <si>
    <t>公営企業管理者の有無</t>
    <rPh sb="4" eb="7">
      <t>カンリシャ</t>
    </rPh>
    <phoneticPr fontId="71"/>
  </si>
  <si>
    <t>公営企業管理者の職名</t>
    <rPh sb="4" eb="7">
      <t>カンリシャ</t>
    </rPh>
    <rPh sb="8" eb="10">
      <t>ショクメイ</t>
    </rPh>
    <phoneticPr fontId="71"/>
  </si>
  <si>
    <t>　（８で有の場合）</t>
    <phoneticPr fontId="71"/>
  </si>
  <si>
    <t>貸付先の名称</t>
  </si>
  <si>
    <t>郵便番号</t>
  </si>
  <si>
    <t>〒</t>
  </si>
  <si>
    <t>住　　　　　　所</t>
  </si>
  <si>
    <t>　③その他　（　　　　　　　　　　）　　　　　　　</t>
  </si>
  <si>
    <t>　（○で囲む）</t>
  </si>
  <si>
    <t>管理者区分　　　　　　　　　　　　　　　　　　　　　　</t>
  </si>
  <si>
    <t>①管理者</t>
  </si>
  <si>
    <t>②理事者</t>
  </si>
  <si>
    <t>③企業長</t>
  </si>
  <si>
    <t>④理事長</t>
  </si>
  <si>
    <t>⑤組合長</t>
  </si>
  <si>
    <t>⑥その他　（　　　　　　　　　　）</t>
  </si>
  <si>
    <t>構成団体　</t>
  </si>
  <si>
    <t>　（全て記入）</t>
  </si>
  <si>
    <t>　（８で有の場合）</t>
  </si>
  <si>
    <t>財政融資資金の貸付先区分（コード）の新設について</t>
    <phoneticPr fontId="2"/>
  </si>
  <si>
    <t>財政融資資金の貸付先区分（コード）の新設について（別紙）</t>
    <phoneticPr fontId="2"/>
  </si>
  <si>
    <t>申請書</t>
    <rPh sb="0" eb="3">
      <t>シンセイショ</t>
    </rPh>
    <phoneticPr fontId="2"/>
  </si>
  <si>
    <t>別紙（市町村用）</t>
    <rPh sb="0" eb="2">
      <t>ベッシ</t>
    </rPh>
    <rPh sb="3" eb="6">
      <t>シチョウソン</t>
    </rPh>
    <rPh sb="6" eb="7">
      <t>ヨウ</t>
    </rPh>
    <phoneticPr fontId="2"/>
  </si>
  <si>
    <t>別紙（一部事務組合用）</t>
    <rPh sb="0" eb="2">
      <t>ベッシ</t>
    </rPh>
    <rPh sb="3" eb="5">
      <t>イチブ</t>
    </rPh>
    <rPh sb="5" eb="7">
      <t>ジム</t>
    </rPh>
    <rPh sb="7" eb="9">
      <t>クミアイ</t>
    </rPh>
    <rPh sb="9" eb="10">
      <t>ヨウ</t>
    </rPh>
    <phoneticPr fontId="2"/>
  </si>
  <si>
    <t>を基準として財務大臣が定める利率</t>
    <phoneticPr fontId="6"/>
  </si>
  <si>
    <t>　※「5年毎・15年毎・20年後・30年後利率見直し方式」を選択している場合は、上記「10年」をそれぞれ「5年」「15年」「20年」「30年」に読み替え、最終の定期償還日に達する期間まで所要の調整を行ってください。</t>
  </si>
  <si>
    <t>　第3期の利率適用期間に適用される利率の基準日（借入日から満20年直前の元利金の定期償還日）を記入する。
　ただし、借入期間が20年以内の場合は、「－」を記入する。</t>
    <rPh sb="1" eb="2">
      <t>ダイ</t>
    </rPh>
    <rPh sb="3" eb="4">
      <t>キ</t>
    </rPh>
    <rPh sb="5" eb="7">
      <t>リリツ</t>
    </rPh>
    <rPh sb="7" eb="9">
      <t>テキヨウ</t>
    </rPh>
    <rPh sb="9" eb="11">
      <t>キカン</t>
    </rPh>
    <rPh sb="12" eb="14">
      <t>テキヨウ</t>
    </rPh>
    <rPh sb="17" eb="19">
      <t>リリツ</t>
    </rPh>
    <rPh sb="20" eb="23">
      <t>キジュンビ</t>
    </rPh>
    <rPh sb="24" eb="27">
      <t>カリイレビ</t>
    </rPh>
    <rPh sb="29" eb="30">
      <t>マン</t>
    </rPh>
    <rPh sb="30" eb="32">
      <t>２０ネン</t>
    </rPh>
    <rPh sb="32" eb="33">
      <t>ネン</t>
    </rPh>
    <rPh sb="33" eb="35">
      <t>チョクゼン</t>
    </rPh>
    <rPh sb="36" eb="39">
      <t>ガンリキン</t>
    </rPh>
    <rPh sb="47" eb="49">
      <t>キニュウ</t>
    </rPh>
    <rPh sb="58" eb="60">
      <t>カリイレ</t>
    </rPh>
    <rPh sb="60" eb="62">
      <t>キカン</t>
    </rPh>
    <rPh sb="63" eb="66">
      <t>２０ネン</t>
    </rPh>
    <rPh sb="66" eb="68">
      <t>イナイ</t>
    </rPh>
    <rPh sb="69" eb="71">
      <t>バアイ</t>
    </rPh>
    <rPh sb="77" eb="79">
      <t>キニュウ</t>
    </rPh>
    <phoneticPr fontId="6"/>
  </si>
  <si>
    <t>　第3期の利率適用期間（借入日から満20年直前の元利金の定期償還日の翌日から10年間。なお、その間に最終の定期償還日を迎える場合は、その日まで）を記入する。
　ただし、借入期間が20年以内の場合は、「－」を記入する。</t>
    <rPh sb="1" eb="2">
      <t>ダイ</t>
    </rPh>
    <rPh sb="2" eb="4">
      <t>３キ</t>
    </rPh>
    <rPh sb="5" eb="7">
      <t>リリツ</t>
    </rPh>
    <rPh sb="7" eb="9">
      <t>テキヨウ</t>
    </rPh>
    <rPh sb="9" eb="11">
      <t>キカン</t>
    </rPh>
    <rPh sb="12" eb="15">
      <t>カリイレビ</t>
    </rPh>
    <rPh sb="17" eb="18">
      <t>マン</t>
    </rPh>
    <rPh sb="18" eb="21">
      <t>２０ネン</t>
    </rPh>
    <rPh sb="21" eb="23">
      <t>チョクゼン</t>
    </rPh>
    <rPh sb="24" eb="27">
      <t>ガンリキン</t>
    </rPh>
    <rPh sb="34" eb="36">
      <t>ヨクジツ</t>
    </rPh>
    <rPh sb="73" eb="75">
      <t>キニュウ</t>
    </rPh>
    <rPh sb="84" eb="86">
      <t>カリイレ</t>
    </rPh>
    <rPh sb="86" eb="88">
      <t>キカン</t>
    </rPh>
    <rPh sb="89" eb="92">
      <t>２０ネン</t>
    </rPh>
    <rPh sb="92" eb="94">
      <t>イナイ</t>
    </rPh>
    <rPh sb="95" eb="97">
      <t>バアイ</t>
    </rPh>
    <rPh sb="103" eb="105">
      <t>キニュウ</t>
    </rPh>
    <phoneticPr fontId="6"/>
  </si>
  <si>
    <t>　第2期の利率適用期間に適用される利率の基準日（借入日から満10年直前の元利金の定期償還日）を記入する。
　ただし、借入期間が10年以内の場合は、「－」を記入する。</t>
    <rPh sb="1" eb="2">
      <t>ダイ</t>
    </rPh>
    <rPh sb="2" eb="4">
      <t>２キ</t>
    </rPh>
    <rPh sb="5" eb="7">
      <t>リリツ</t>
    </rPh>
    <rPh sb="7" eb="9">
      <t>テキヨウ</t>
    </rPh>
    <rPh sb="9" eb="11">
      <t>キカン</t>
    </rPh>
    <rPh sb="12" eb="14">
      <t>テキヨウ</t>
    </rPh>
    <rPh sb="17" eb="19">
      <t>リリツ</t>
    </rPh>
    <rPh sb="20" eb="23">
      <t>キジュンビ</t>
    </rPh>
    <rPh sb="24" eb="27">
      <t>カリイレビ</t>
    </rPh>
    <rPh sb="29" eb="30">
      <t>マン</t>
    </rPh>
    <rPh sb="30" eb="33">
      <t>１０ネン</t>
    </rPh>
    <rPh sb="33" eb="35">
      <t>チョクゼン</t>
    </rPh>
    <rPh sb="36" eb="39">
      <t>ガンリキン</t>
    </rPh>
    <rPh sb="47" eb="49">
      <t>キニュウ</t>
    </rPh>
    <phoneticPr fontId="6"/>
  </si>
  <si>
    <t>　第2期の利率適用期間（借入日から満10年直前の元利金の定期償還日の翌日から10年間。なお、その間に最終の定期償還日を迎える場合は、その日まで）を記入する。
　ただし、借入期間が10年以内の場合は、「－」を記入する。</t>
    <rPh sb="1" eb="2">
      <t>ダイ</t>
    </rPh>
    <rPh sb="2" eb="4">
      <t>２キ</t>
    </rPh>
    <rPh sb="5" eb="7">
      <t>リリツ</t>
    </rPh>
    <rPh sb="7" eb="9">
      <t>テキヨウ</t>
    </rPh>
    <rPh sb="9" eb="11">
      <t>キカン</t>
    </rPh>
    <rPh sb="12" eb="15">
      <t>カリイレビ</t>
    </rPh>
    <rPh sb="17" eb="18">
      <t>マン</t>
    </rPh>
    <rPh sb="18" eb="21">
      <t>１０ネン</t>
    </rPh>
    <rPh sb="21" eb="23">
      <t>チョクゼン</t>
    </rPh>
    <rPh sb="24" eb="27">
      <t>ガンリキン</t>
    </rPh>
    <rPh sb="32" eb="33">
      <t>ヒ</t>
    </rPh>
    <rPh sb="34" eb="36">
      <t>ヨクジツ</t>
    </rPh>
    <rPh sb="38" eb="42">
      <t>１０ネンカン</t>
    </rPh>
    <rPh sb="48" eb="49">
      <t>カン</t>
    </rPh>
    <rPh sb="50" eb="52">
      <t>サイシュウ</t>
    </rPh>
    <rPh sb="57" eb="58">
      <t>ビ</t>
    </rPh>
    <rPh sb="59" eb="60">
      <t>ムカ</t>
    </rPh>
    <rPh sb="62" eb="64">
      <t>バアイ</t>
    </rPh>
    <rPh sb="68" eb="69">
      <t>ヒ</t>
    </rPh>
    <rPh sb="73" eb="75">
      <t>キニュウ</t>
    </rPh>
    <phoneticPr fontId="6"/>
  </si>
  <si>
    <t>※１</t>
    <phoneticPr fontId="6"/>
  </si>
  <si>
    <r>
      <t>　だし、</t>
    </r>
    <r>
      <rPr>
        <u/>
        <sz val="11"/>
        <color rgb="FFFF0000"/>
        <rFont val="ＭＳ 明朝"/>
        <family val="1"/>
        <charset val="128"/>
      </rPr>
      <t>必ず下水道別紙1（資本費平準化債算出シート）を付してください。</t>
    </r>
    <rPh sb="6" eb="9">
      <t>ゲスイドウ</t>
    </rPh>
    <rPh sb="9" eb="11">
      <t>ベッシ</t>
    </rPh>
    <phoneticPr fontId="2"/>
  </si>
  <si>
    <t>法適用事業</t>
    <rPh sb="0" eb="1">
      <t>ホウ</t>
    </rPh>
    <rPh sb="1" eb="3">
      <t>テキヨウ</t>
    </rPh>
    <rPh sb="3" eb="5">
      <t>ジギョウ</t>
    </rPh>
    <phoneticPr fontId="2"/>
  </si>
  <si>
    <t>「満期一括償還」の方法によるものとし、各支払期日における元利金の額は、財務大臣から別途送付される財政融資資金貸付金償還年次表によるものとする。</t>
    <rPh sb="1" eb="3">
      <t>マンキ</t>
    </rPh>
    <rPh sb="3" eb="5">
      <t>イッカツ</t>
    </rPh>
    <rPh sb="5" eb="7">
      <t>ショウカン</t>
    </rPh>
    <phoneticPr fontId="2"/>
  </si>
  <si>
    <t>（代表者の職　氏　名　）</t>
    <rPh sb="1" eb="4">
      <t>ダイヒョウシャ</t>
    </rPh>
    <rPh sb="5" eb="6">
      <t>ショク</t>
    </rPh>
    <rPh sb="7" eb="8">
      <t>シ</t>
    </rPh>
    <rPh sb="9" eb="10">
      <t>メイ</t>
    </rPh>
    <phoneticPr fontId="6"/>
  </si>
  <si>
    <t>○○町長　△△　△△</t>
    <phoneticPr fontId="6"/>
  </si>
  <si>
    <t>（代表者の職氏名）　　　　　</t>
    <phoneticPr fontId="6"/>
  </si>
  <si>
    <t>別紙第11号書式</t>
    <rPh sb="0" eb="2">
      <t>ベッシ</t>
    </rPh>
    <rPh sb="2" eb="3">
      <t>ダイ</t>
    </rPh>
    <rPh sb="5" eb="6">
      <t>ゴウ</t>
    </rPh>
    <rPh sb="6" eb="8">
      <t>ショシキ</t>
    </rPh>
    <phoneticPr fontId="2"/>
  </si>
  <si>
    <t>別紙第12号書式</t>
    <rPh sb="0" eb="2">
      <t>ベッシ</t>
    </rPh>
    <rPh sb="2" eb="3">
      <t>ダイ</t>
    </rPh>
    <rPh sb="5" eb="6">
      <t>ゴウ</t>
    </rPh>
    <rPh sb="6" eb="8">
      <t>ショシキ</t>
    </rPh>
    <phoneticPr fontId="2"/>
  </si>
  <si>
    <t>別紙第10号の2書式
（付表）</t>
    <rPh sb="0" eb="2">
      <t>ベッシ</t>
    </rPh>
    <rPh sb="2" eb="3">
      <t>ダイ</t>
    </rPh>
    <rPh sb="5" eb="6">
      <t>ゴウ</t>
    </rPh>
    <rPh sb="8" eb="10">
      <t>ショシキ</t>
    </rPh>
    <rPh sb="12" eb="14">
      <t>フヒョウ</t>
    </rPh>
    <phoneticPr fontId="4"/>
  </si>
  <si>
    <t>別紙第15号書式</t>
    <rPh sb="0" eb="2">
      <t>ベッシ</t>
    </rPh>
    <rPh sb="2" eb="3">
      <t>ダイ</t>
    </rPh>
    <rPh sb="5" eb="6">
      <t>ゴウ</t>
    </rPh>
    <rPh sb="6" eb="8">
      <t>ショシキ</t>
    </rPh>
    <phoneticPr fontId="2"/>
  </si>
  <si>
    <r>
      <t>○○</t>
    </r>
    <r>
      <rPr>
        <sz val="11"/>
        <rFont val="ＭＳ 明朝"/>
        <family val="1"/>
        <charset val="128"/>
      </rPr>
      <t>第</t>
    </r>
    <r>
      <rPr>
        <sz val="11"/>
        <rFont val="ＭＳ ゴシック"/>
        <family val="3"/>
        <charset val="128"/>
      </rPr>
      <t>○○○</t>
    </r>
    <r>
      <rPr>
        <sz val="11"/>
        <rFont val="ＭＳ 明朝"/>
        <family val="1"/>
        <charset val="128"/>
      </rPr>
      <t>号</t>
    </r>
    <rPh sb="2" eb="3">
      <t>ダイ</t>
    </rPh>
    <rPh sb="6" eb="7">
      <t>ゴウ</t>
    </rPh>
    <phoneticPr fontId="6"/>
  </si>
  <si>
    <r>
      <rPr>
        <sz val="11"/>
        <rFont val="ＭＳ 明朝"/>
        <family val="1"/>
        <charset val="128"/>
      </rPr>
      <t>令和</t>
    </r>
    <r>
      <rPr>
        <sz val="11"/>
        <rFont val="ＭＳ ゴシック"/>
        <family val="3"/>
        <charset val="128"/>
      </rPr>
      <t>○</t>
    </r>
    <r>
      <rPr>
        <sz val="11"/>
        <rFont val="ＭＳ 明朝"/>
        <family val="1"/>
        <charset val="128"/>
      </rPr>
      <t>年</t>
    </r>
    <r>
      <rPr>
        <sz val="11"/>
        <rFont val="ＭＳ ゴシック"/>
        <family val="3"/>
        <charset val="128"/>
      </rPr>
      <t>○</t>
    </r>
    <r>
      <rPr>
        <sz val="11"/>
        <rFont val="ＭＳ 明朝"/>
        <family val="1"/>
        <charset val="128"/>
      </rPr>
      <t>月</t>
    </r>
    <r>
      <rPr>
        <sz val="11"/>
        <rFont val="ＭＳ ゴシック"/>
        <family val="3"/>
        <charset val="128"/>
      </rPr>
      <t>○</t>
    </r>
    <r>
      <rPr>
        <sz val="11"/>
        <rFont val="ＭＳ 明朝"/>
        <family val="1"/>
        <charset val="128"/>
      </rPr>
      <t>日</t>
    </r>
    <rPh sb="0" eb="1">
      <t>レイ</t>
    </rPh>
    <rPh sb="1" eb="2">
      <t>ワ</t>
    </rPh>
    <rPh sb="3" eb="4">
      <t>ネン</t>
    </rPh>
    <rPh sb="5" eb="6">
      <t>ツキ</t>
    </rPh>
    <rPh sb="7" eb="8">
      <t>ヒ</t>
    </rPh>
    <phoneticPr fontId="6"/>
  </si>
  <si>
    <r>
      <t>令和</t>
    </r>
    <r>
      <rPr>
        <sz val="12"/>
        <rFont val="ＭＳ ゴシック"/>
        <family val="3"/>
        <charset val="128"/>
      </rPr>
      <t>○</t>
    </r>
    <r>
      <rPr>
        <sz val="12"/>
        <rFont val="ＭＳ 明朝"/>
        <family val="1"/>
        <charset val="128"/>
      </rPr>
      <t>年</t>
    </r>
    <r>
      <rPr>
        <sz val="12"/>
        <rFont val="ＭＳ ゴシック"/>
        <family val="3"/>
        <charset val="128"/>
      </rPr>
      <t>○</t>
    </r>
    <r>
      <rPr>
        <sz val="12"/>
        <rFont val="ＭＳ 明朝"/>
        <family val="1"/>
        <charset val="128"/>
      </rPr>
      <t>月</t>
    </r>
    <r>
      <rPr>
        <sz val="12"/>
        <rFont val="ＭＳ ゴシック"/>
        <family val="3"/>
        <charset val="128"/>
      </rPr>
      <t>○</t>
    </r>
    <r>
      <rPr>
        <sz val="12"/>
        <rFont val="ＭＳ 明朝"/>
        <family val="1"/>
        <charset val="128"/>
      </rPr>
      <t>日</t>
    </r>
    <rPh sb="0" eb="1">
      <t>レイ</t>
    </rPh>
    <rPh sb="1" eb="2">
      <t>ワ</t>
    </rPh>
    <rPh sb="3" eb="4">
      <t>ドシ</t>
    </rPh>
    <phoneticPr fontId="4"/>
  </si>
  <si>
    <t>貸付対象事業費</t>
    <rPh sb="0" eb="2">
      <t>カシツケ</t>
    </rPh>
    <rPh sb="2" eb="4">
      <t>タイショウ</t>
    </rPh>
    <rPh sb="4" eb="7">
      <t>ジギョウヒ</t>
    </rPh>
    <phoneticPr fontId="1"/>
  </si>
  <si>
    <t>注</t>
    <rPh sb="0" eb="1">
      <t>チュウ</t>
    </rPh>
    <phoneticPr fontId="18"/>
  </si>
  <si>
    <t>１．【　　】内には、起債対象外事業費に対応する国・都道府県補助金の額を記入する。</t>
    <rPh sb="6" eb="7">
      <t>ナイ</t>
    </rPh>
    <rPh sb="10" eb="12">
      <t>キサイ</t>
    </rPh>
    <rPh sb="12" eb="15">
      <t>タイショウガイ</t>
    </rPh>
    <rPh sb="15" eb="17">
      <t>ジギョウ</t>
    </rPh>
    <rPh sb="17" eb="18">
      <t>ヒ</t>
    </rPh>
    <rPh sb="19" eb="21">
      <t>タイオウ</t>
    </rPh>
    <rPh sb="23" eb="24">
      <t>クニ</t>
    </rPh>
    <rPh sb="25" eb="29">
      <t>トドウフケン</t>
    </rPh>
    <rPh sb="29" eb="32">
      <t>ホジョキン</t>
    </rPh>
    <rPh sb="33" eb="34">
      <t>ガク</t>
    </rPh>
    <rPh sb="35" eb="37">
      <t>キニュウ</t>
    </rPh>
    <phoneticPr fontId="4"/>
  </si>
  <si>
    <t>２．「一般的調査費」には基本設計、補助金の交付申請事務委託、地元調整、道路使用協議等も含む。</t>
    <phoneticPr fontId="2"/>
  </si>
  <si>
    <t>３．「備品等」とは対象外備品及び消耗品をいう。「対象外備品等」とは、原則として１品あたりの取得原</t>
    <phoneticPr fontId="4"/>
  </si>
  <si>
    <t>価が２０万円未満、又は耐用年数が５年未満であるものをいう。</t>
    <phoneticPr fontId="18"/>
  </si>
  <si>
    <t>４．用地分には、造成費、補償費、用地の取得に直接必要とする諸経費等を含む。</t>
    <rPh sb="2" eb="4">
      <t>ヨウチ</t>
    </rPh>
    <rPh sb="4" eb="5">
      <t>ブン</t>
    </rPh>
    <rPh sb="8" eb="10">
      <t>ゾウセイ</t>
    </rPh>
    <rPh sb="10" eb="11">
      <t>ヒ</t>
    </rPh>
    <rPh sb="12" eb="14">
      <t>ホショウ</t>
    </rPh>
    <rPh sb="14" eb="15">
      <t>ヒ</t>
    </rPh>
    <rPh sb="16" eb="18">
      <t>ヨウチ</t>
    </rPh>
    <rPh sb="19" eb="21">
      <t>シュトク</t>
    </rPh>
    <rPh sb="22" eb="24">
      <t>チョクセツ</t>
    </rPh>
    <rPh sb="24" eb="26">
      <t>ヒツヨウ</t>
    </rPh>
    <rPh sb="29" eb="30">
      <t>ショ</t>
    </rPh>
    <rPh sb="30" eb="32">
      <t>ケイヒ</t>
    </rPh>
    <rPh sb="32" eb="33">
      <t>トウ</t>
    </rPh>
    <rPh sb="34" eb="35">
      <t>フク</t>
    </rPh>
    <phoneticPr fontId="4"/>
  </si>
  <si>
    <t>５．起債前貸の場合は、添付不要。</t>
    <rPh sb="2" eb="4">
      <t>キサイ</t>
    </rPh>
    <rPh sb="4" eb="5">
      <t>マエ</t>
    </rPh>
    <rPh sb="5" eb="6">
      <t>カシ</t>
    </rPh>
    <rPh sb="7" eb="9">
      <t>バアイ</t>
    </rPh>
    <rPh sb="11" eb="13">
      <t>テンプ</t>
    </rPh>
    <rPh sb="13" eb="15">
      <t>フヨウ</t>
    </rPh>
    <phoneticPr fontId="4"/>
  </si>
  <si>
    <t>６．臨時財政対策債の借入の場合は、添付不要。</t>
    <rPh sb="2" eb="4">
      <t>リンジ</t>
    </rPh>
    <rPh sb="4" eb="6">
      <t>ザイセイ</t>
    </rPh>
    <rPh sb="6" eb="8">
      <t>タイサク</t>
    </rPh>
    <rPh sb="8" eb="9">
      <t>サイ</t>
    </rPh>
    <rPh sb="10" eb="12">
      <t>カリイレ</t>
    </rPh>
    <rPh sb="13" eb="15">
      <t>バアイ</t>
    </rPh>
    <rPh sb="17" eb="19">
      <t>テンプ</t>
    </rPh>
    <rPh sb="19" eb="21">
      <t>フヨウ</t>
    </rPh>
    <phoneticPr fontId="1"/>
  </si>
  <si>
    <t xml:space="preserve">　　提出してください。  </t>
    <phoneticPr fontId="6"/>
  </si>
  <si>
    <t>（１：普通預金　２：当座預金　３：通知預金　４：別段預金）</t>
    <rPh sb="3" eb="5">
      <t>フツウ</t>
    </rPh>
    <rPh sb="5" eb="7">
      <t>ヨキン</t>
    </rPh>
    <rPh sb="10" eb="12">
      <t>トウザ</t>
    </rPh>
    <rPh sb="12" eb="14">
      <t>ヨキン</t>
    </rPh>
    <rPh sb="17" eb="19">
      <t>ツウチ</t>
    </rPh>
    <rPh sb="19" eb="21">
      <t>ヨキン</t>
    </rPh>
    <rPh sb="24" eb="26">
      <t>ベツダン</t>
    </rPh>
    <rPh sb="26" eb="28">
      <t>ヨキン</t>
    </rPh>
    <phoneticPr fontId="48"/>
  </si>
  <si>
    <t>〇</t>
    <phoneticPr fontId="6"/>
  </si>
  <si>
    <t>銀</t>
    <rPh sb="0" eb="1">
      <t>ギン</t>
    </rPh>
    <phoneticPr fontId="6"/>
  </si>
  <si>
    <t>行</t>
    <rPh sb="0" eb="1">
      <t>イ</t>
    </rPh>
    <phoneticPr fontId="6"/>
  </si>
  <si>
    <t>2</t>
    <phoneticPr fontId="6"/>
  </si>
  <si>
    <t>3</t>
    <phoneticPr fontId="6"/>
  </si>
  <si>
    <t>4</t>
    <phoneticPr fontId="6"/>
  </si>
  <si>
    <t>0</t>
    <phoneticPr fontId="6"/>
  </si>
  <si>
    <t>5</t>
    <phoneticPr fontId="6"/>
  </si>
  <si>
    <t>6</t>
    <phoneticPr fontId="6"/>
  </si>
  <si>
    <t>市</t>
    <rPh sb="0" eb="1">
      <t>シ</t>
    </rPh>
    <phoneticPr fontId="6"/>
  </si>
  <si>
    <t>会</t>
    <rPh sb="0" eb="1">
      <t>カイ</t>
    </rPh>
    <phoneticPr fontId="6"/>
  </si>
  <si>
    <t>計</t>
    <rPh sb="0" eb="1">
      <t>ケイ</t>
    </rPh>
    <phoneticPr fontId="6"/>
  </si>
  <si>
    <t>管</t>
    <rPh sb="0" eb="1">
      <t>カン</t>
    </rPh>
    <phoneticPr fontId="6"/>
  </si>
  <si>
    <t>理</t>
    <rPh sb="0" eb="1">
      <t>リ</t>
    </rPh>
    <phoneticPr fontId="6"/>
  </si>
  <si>
    <t>者</t>
    <rPh sb="0" eb="1">
      <t>シャ</t>
    </rPh>
    <phoneticPr fontId="6"/>
  </si>
  <si>
    <t>木</t>
    <rPh sb="0" eb="1">
      <t>キ</t>
    </rPh>
    <phoneticPr fontId="6"/>
  </si>
  <si>
    <t>郎</t>
    <rPh sb="0" eb="1">
      <t>ロウ</t>
    </rPh>
    <phoneticPr fontId="6"/>
  </si>
  <si>
    <t>マ</t>
    <phoneticPr fontId="6"/>
  </si>
  <si>
    <t>ル</t>
    <phoneticPr fontId="6"/>
  </si>
  <si>
    <t>キ</t>
    <phoneticPr fontId="6"/>
  </si>
  <si>
    <t>ロ</t>
    <phoneticPr fontId="6"/>
  </si>
  <si>
    <t>ウ</t>
    <phoneticPr fontId="6"/>
  </si>
  <si>
    <t xml:space="preserve"> ６ 社会福祉施設</t>
    <rPh sb="3" eb="5">
      <t>シャカイ</t>
    </rPh>
    <rPh sb="5" eb="7">
      <t>フクシ</t>
    </rPh>
    <rPh sb="7" eb="9">
      <t>シセツ</t>
    </rPh>
    <phoneticPr fontId="46"/>
  </si>
  <si>
    <t xml:space="preserve"> ７ 一般廃棄物処理</t>
    <rPh sb="3" eb="5">
      <t>イッパン</t>
    </rPh>
    <rPh sb="5" eb="8">
      <t>ハイキブツ</t>
    </rPh>
    <rPh sb="8" eb="10">
      <t>ショリ</t>
    </rPh>
    <phoneticPr fontId="46"/>
  </si>
  <si>
    <t xml:space="preserve"> ８ 一般補助施設等</t>
    <rPh sb="3" eb="5">
      <t>イッパン</t>
    </rPh>
    <rPh sb="5" eb="7">
      <t>ホジョ</t>
    </rPh>
    <rPh sb="7" eb="9">
      <t>シセツ</t>
    </rPh>
    <rPh sb="9" eb="10">
      <t>トウ</t>
    </rPh>
    <phoneticPr fontId="46"/>
  </si>
  <si>
    <t xml:space="preserve"> ９ 防災対策</t>
    <rPh sb="3" eb="5">
      <t>ボウサイ</t>
    </rPh>
    <rPh sb="5" eb="7">
      <t>タイサク</t>
    </rPh>
    <phoneticPr fontId="46"/>
  </si>
  <si>
    <t xml:space="preserve"> 10 公共施設等適正管理</t>
    <rPh sb="4" eb="6">
      <t>コウキョウ</t>
    </rPh>
    <rPh sb="6" eb="8">
      <t>シセツ</t>
    </rPh>
    <rPh sb="8" eb="9">
      <t>トウ</t>
    </rPh>
    <rPh sb="9" eb="11">
      <t>テキセイ</t>
    </rPh>
    <rPh sb="11" eb="13">
      <t>カンリ</t>
    </rPh>
    <phoneticPr fontId="46"/>
  </si>
  <si>
    <t xml:space="preserve"> 11 緊急自然災害防止対策</t>
    <rPh sb="4" eb="6">
      <t>キンキュウ</t>
    </rPh>
    <rPh sb="6" eb="8">
      <t>シゼン</t>
    </rPh>
    <rPh sb="8" eb="10">
      <t>サイガイ</t>
    </rPh>
    <rPh sb="10" eb="12">
      <t>ボウシ</t>
    </rPh>
    <rPh sb="12" eb="14">
      <t>タイサク</t>
    </rPh>
    <phoneticPr fontId="46"/>
  </si>
  <si>
    <t xml:space="preserve"> 12 辺地対策</t>
    <phoneticPr fontId="46"/>
  </si>
  <si>
    <t xml:space="preserve"> 13 過疎対策</t>
    <rPh sb="4" eb="6">
      <t>カソ</t>
    </rPh>
    <phoneticPr fontId="46"/>
  </si>
  <si>
    <t>　①　臨時財政対策債については、利率見直し方式（5年毎・10年毎に限る。）のみに限ります。</t>
    <rPh sb="3" eb="5">
      <t>リンジ</t>
    </rPh>
    <rPh sb="5" eb="7">
      <t>ザイセイ</t>
    </rPh>
    <rPh sb="7" eb="9">
      <t>タイサク</t>
    </rPh>
    <rPh sb="9" eb="10">
      <t>サイ</t>
    </rPh>
    <rPh sb="16" eb="18">
      <t>リリツ</t>
    </rPh>
    <rPh sb="18" eb="20">
      <t>ミナオ</t>
    </rPh>
    <rPh sb="21" eb="23">
      <t>ホウシキ</t>
    </rPh>
    <rPh sb="25" eb="26">
      <t>ネン</t>
    </rPh>
    <rPh sb="26" eb="27">
      <t>ゴト</t>
    </rPh>
    <rPh sb="30" eb="31">
      <t>ネン</t>
    </rPh>
    <rPh sb="31" eb="32">
      <t>ゴト</t>
    </rPh>
    <rPh sb="33" eb="34">
      <t>カギ</t>
    </rPh>
    <rPh sb="40" eb="41">
      <t>カギ</t>
    </rPh>
    <phoneticPr fontId="46"/>
  </si>
  <si>
    <t>　②　１回目の利率見直しまでの期間が固定金利の最長償還期限よりも長い利率見直し方式を選択するこ
　　とはできません。例えば、辺地対策事業及び過疎対策事業については15年毎・20年後・30年後の利率
　　見直し方式を選択することはできません。（個別の貸付けにおいて、実際の償還期限が事業毎に選択
　した１回目の利率見直しまでの期間より短い場合には、利率の見直しは行われません。）</t>
    <rPh sb="4" eb="6">
      <t>カイメ</t>
    </rPh>
    <rPh sb="7" eb="9">
      <t>リリツ</t>
    </rPh>
    <rPh sb="9" eb="11">
      <t>ミナオ</t>
    </rPh>
    <rPh sb="15" eb="17">
      <t>キカン</t>
    </rPh>
    <rPh sb="18" eb="20">
      <t>コテイ</t>
    </rPh>
    <rPh sb="20" eb="22">
      <t>キンリ</t>
    </rPh>
    <rPh sb="23" eb="25">
      <t>サイチョウ</t>
    </rPh>
    <rPh sb="25" eb="27">
      <t>ショウカン</t>
    </rPh>
    <rPh sb="27" eb="29">
      <t>キゲン</t>
    </rPh>
    <rPh sb="32" eb="33">
      <t>ナガ</t>
    </rPh>
    <rPh sb="34" eb="36">
      <t>リリツ</t>
    </rPh>
    <rPh sb="36" eb="38">
      <t>ミナオ</t>
    </rPh>
    <rPh sb="39" eb="41">
      <t>ホウシキ</t>
    </rPh>
    <rPh sb="42" eb="44">
      <t>センタク</t>
    </rPh>
    <rPh sb="58" eb="59">
      <t>タト</t>
    </rPh>
    <rPh sb="68" eb="69">
      <t>オヨ</t>
    </rPh>
    <rPh sb="121" eb="123">
      <t>コベツ</t>
    </rPh>
    <rPh sb="124" eb="126">
      <t>カシツ</t>
    </rPh>
    <rPh sb="132" eb="134">
      <t>ジッサイ</t>
    </rPh>
    <rPh sb="135" eb="137">
      <t>ショウカン</t>
    </rPh>
    <rPh sb="137" eb="139">
      <t>キゲン</t>
    </rPh>
    <rPh sb="140" eb="142">
      <t>ジギョウ</t>
    </rPh>
    <rPh sb="142" eb="143">
      <t>ゴト</t>
    </rPh>
    <rPh sb="151" eb="153">
      <t>カイメ</t>
    </rPh>
    <rPh sb="154" eb="156">
      <t>リリツ</t>
    </rPh>
    <rPh sb="156" eb="158">
      <t>ミナオ</t>
    </rPh>
    <rPh sb="162" eb="164">
      <t>キカン</t>
    </rPh>
    <rPh sb="166" eb="167">
      <t>ミジカ</t>
    </rPh>
    <rPh sb="168" eb="170">
      <t>バアイ</t>
    </rPh>
    <rPh sb="173" eb="175">
      <t>リリツ</t>
    </rPh>
    <rPh sb="176" eb="178">
      <t>ミナオ</t>
    </rPh>
    <rPh sb="180" eb="181">
      <t>オコナ</t>
    </rPh>
    <phoneticPr fontId="46"/>
  </si>
  <si>
    <t>　①　新規設定の場合、借入れを予定していない場合であっても全事業について選択します。ただし、都
　　道府県における辺地対策事業のように、明らかに実施しない事業については「該当なし」を選択して
　　ください。</t>
    <rPh sb="3" eb="5">
      <t>シンキ</t>
    </rPh>
    <rPh sb="5" eb="7">
      <t>セッテイ</t>
    </rPh>
    <rPh sb="8" eb="10">
      <t>バアイ</t>
    </rPh>
    <rPh sb="91" eb="93">
      <t>センタク</t>
    </rPh>
    <phoneticPr fontId="46"/>
  </si>
  <si>
    <t xml:space="preserve">　②　東日本大震災復興特別会計予算に係る国庫支出金を受けて事業を実施する場合に発行する一般補助
　　施設整備等事業については、建設される施設（事業）により分類された償還期限が適用されます。
</t>
    <rPh sb="71" eb="73">
      <t>ジギョウ</t>
    </rPh>
    <rPh sb="82" eb="84">
      <t>ショウカン</t>
    </rPh>
    <rPh sb="84" eb="86">
      <t>キゲン</t>
    </rPh>
    <rPh sb="87" eb="89">
      <t>テキヨウ</t>
    </rPh>
    <phoneticPr fontId="46"/>
  </si>
  <si>
    <t>付表</t>
    <rPh sb="0" eb="2">
      <t>フヒョウ</t>
    </rPh>
    <phoneticPr fontId="4"/>
  </si>
  <si>
    <t>会計管理者の個人名を登録データから削除するもの。</t>
    <rPh sb="6" eb="9">
      <t>コジンメイ</t>
    </rPh>
    <rPh sb="10" eb="12">
      <t>トウロク</t>
    </rPh>
    <phoneticPr fontId="6"/>
  </si>
  <si>
    <r>
      <t>令和</t>
    </r>
    <r>
      <rPr>
        <sz val="11"/>
        <rFont val="ＭＳ ゴシック"/>
        <family val="3"/>
        <charset val="128"/>
      </rPr>
      <t>○</t>
    </r>
    <r>
      <rPr>
        <sz val="11"/>
        <rFont val="ＭＳ 明朝"/>
        <family val="1"/>
        <charset val="128"/>
      </rPr>
      <t>年</t>
    </r>
    <r>
      <rPr>
        <sz val="11"/>
        <rFont val="ＭＳ ゴシック"/>
        <family val="3"/>
        <charset val="128"/>
      </rPr>
      <t>○</t>
    </r>
    <r>
      <rPr>
        <sz val="11"/>
        <rFont val="ＭＳ 明朝"/>
        <family val="1"/>
        <charset val="128"/>
      </rPr>
      <t>月</t>
    </r>
    <r>
      <rPr>
        <sz val="11"/>
        <rFont val="ＭＳ ゴシック"/>
        <family val="3"/>
        <charset val="128"/>
      </rPr>
      <t>○</t>
    </r>
    <r>
      <rPr>
        <sz val="11"/>
        <rFont val="ＭＳ 明朝"/>
        <family val="1"/>
        <charset val="128"/>
      </rPr>
      <t>日</t>
    </r>
    <rPh sb="0" eb="1">
      <t>レイ</t>
    </rPh>
    <rPh sb="1" eb="2">
      <t>ワ</t>
    </rPh>
    <phoneticPr fontId="6"/>
  </si>
  <si>
    <t>○○町長   ○ ○ ○ ○</t>
    <rPh sb="2" eb="4">
      <t>チョウチョウ</t>
    </rPh>
    <phoneticPr fontId="6"/>
  </si>
  <si>
    <t>国の補正予算（第○号）の成立に伴い、当初令和○年度に計画していた事業を前倒しで実施するが、○○により年度内に契約が完了しなかったため</t>
    <rPh sb="20" eb="22">
      <t>レイワ</t>
    </rPh>
    <rPh sb="50" eb="53">
      <t>ネンドナイ</t>
    </rPh>
    <phoneticPr fontId="6"/>
  </si>
  <si>
    <t>様式2</t>
  </si>
  <si>
    <t>△△整備</t>
    <rPh sb="2" eb="4">
      <t>セイビ</t>
    </rPh>
    <phoneticPr fontId="6"/>
  </si>
  <si>
    <r>
      <t>２．上記１．で</t>
    </r>
    <r>
      <rPr>
        <b/>
        <sz val="12"/>
        <color rgb="FFFF0000"/>
        <rFont val="ＭＳ 明朝"/>
        <family val="1"/>
        <charset val="128"/>
      </rPr>
      <t>「対象外事業費有」にチェックした場合のみ</t>
    </r>
    <r>
      <rPr>
        <b/>
        <sz val="12"/>
        <rFont val="ＭＳ 明朝"/>
        <family val="1"/>
        <charset val="128"/>
      </rPr>
      <t>、以下に記入して下さい。</t>
    </r>
    <rPh sb="2" eb="4">
      <t>ジョウキ</t>
    </rPh>
    <rPh sb="8" eb="11">
      <t>タイショウガイ</t>
    </rPh>
    <rPh sb="11" eb="14">
      <t>ジギョウヒ</t>
    </rPh>
    <rPh sb="14" eb="15">
      <t>アリ</t>
    </rPh>
    <rPh sb="23" eb="25">
      <t>バアイ</t>
    </rPh>
    <rPh sb="28" eb="30">
      <t>イカ</t>
    </rPh>
    <rPh sb="31" eb="33">
      <t>キニュウ</t>
    </rPh>
    <rPh sb="35" eb="36">
      <t>クダ</t>
    </rPh>
    <phoneticPr fontId="18"/>
  </si>
  <si>
    <t>　　外貿埠頭会社等転貸分</t>
  </si>
  <si>
    <t>　　港湾運営会社転貸分</t>
  </si>
  <si>
    <t>　　指定都市高速道路会社転貸分</t>
  </si>
  <si>
    <t>　　空港周辺支援整備機構転貸分</t>
  </si>
  <si>
    <t>　　奄美群島振興開発基金転貸分</t>
  </si>
  <si>
    <t>事業毎の金利選択一覧</t>
    <rPh sb="0" eb="2">
      <t>ジギョウ</t>
    </rPh>
    <rPh sb="2" eb="3">
      <t>ゴト</t>
    </rPh>
    <rPh sb="4" eb="6">
      <t>キンリ</t>
    </rPh>
    <rPh sb="6" eb="8">
      <t>センタク</t>
    </rPh>
    <rPh sb="8" eb="10">
      <t>イチラン</t>
    </rPh>
    <phoneticPr fontId="4"/>
  </si>
  <si>
    <r>
      <t>⑤ 「貸付先コード」欄は、複数の</t>
    </r>
    <r>
      <rPr>
        <u/>
        <sz val="9"/>
        <rFont val="ＭＳ 明朝"/>
        <family val="1"/>
        <charset val="128"/>
      </rPr>
      <t>貸付先コード</t>
    </r>
    <r>
      <rPr>
        <sz val="9"/>
        <rFont val="ＭＳ 明朝"/>
        <family val="1"/>
        <charset val="128"/>
      </rPr>
      <t>を設定している団体について、よく確認の上記入してください。</t>
    </r>
    <rPh sb="3" eb="5">
      <t>カシツケ</t>
    </rPh>
    <rPh sb="5" eb="6">
      <t>サキ</t>
    </rPh>
    <rPh sb="10" eb="11">
      <t>ラン</t>
    </rPh>
    <rPh sb="13" eb="15">
      <t>フクスウ</t>
    </rPh>
    <rPh sb="16" eb="18">
      <t>カシツケ</t>
    </rPh>
    <rPh sb="18" eb="19">
      <t>サキ</t>
    </rPh>
    <rPh sb="23" eb="25">
      <t>セッテイ</t>
    </rPh>
    <rPh sb="29" eb="31">
      <t>ダンタイ</t>
    </rPh>
    <rPh sb="38" eb="40">
      <t>カクニン</t>
    </rPh>
    <rPh sb="41" eb="42">
      <t>ウエ</t>
    </rPh>
    <rPh sb="42" eb="44">
      <t>キニュウ</t>
    </rPh>
    <phoneticPr fontId="2"/>
  </si>
  <si>
    <t>① 起債前貸、長期資金（借換を含む。）及び短期資金を別葉にする必要はありません。</t>
    <rPh sb="2" eb="4">
      <t>キサイ</t>
    </rPh>
    <rPh sb="4" eb="6">
      <t>マエガシ</t>
    </rPh>
    <rPh sb="7" eb="9">
      <t>チョウキ</t>
    </rPh>
    <rPh sb="9" eb="11">
      <t>シキン</t>
    </rPh>
    <rPh sb="12" eb="14">
      <t>カリカ</t>
    </rPh>
    <rPh sb="15" eb="16">
      <t>フク</t>
    </rPh>
    <rPh sb="19" eb="20">
      <t>オヨ</t>
    </rPh>
    <rPh sb="21" eb="23">
      <t>タンキ</t>
    </rPh>
    <rPh sb="23" eb="25">
      <t>シキン</t>
    </rPh>
    <rPh sb="26" eb="28">
      <t>ベツヨウ</t>
    </rPh>
    <rPh sb="31" eb="33">
      <t>ヒツヨウ</t>
    </rPh>
    <phoneticPr fontId="6"/>
  </si>
  <si>
    <t>財政融資資金地方長期資金等貸付予定額不用額報告書</t>
    <rPh sb="0" eb="2">
      <t>ザイセイ</t>
    </rPh>
    <rPh sb="2" eb="4">
      <t>ユウシ</t>
    </rPh>
    <rPh sb="4" eb="6">
      <t>シキン</t>
    </rPh>
    <rPh sb="6" eb="8">
      <t>チホウ</t>
    </rPh>
    <rPh sb="8" eb="10">
      <t>チョウキ</t>
    </rPh>
    <rPh sb="10" eb="13">
      <t>シキントウ</t>
    </rPh>
    <rPh sb="13" eb="15">
      <t>カシツケ</t>
    </rPh>
    <rPh sb="15" eb="17">
      <t>ヨテイ</t>
    </rPh>
    <rPh sb="17" eb="18">
      <t>ガク</t>
    </rPh>
    <rPh sb="18" eb="20">
      <t>フヨウ</t>
    </rPh>
    <rPh sb="20" eb="21">
      <t>ガク</t>
    </rPh>
    <rPh sb="21" eb="24">
      <t>ホウコクショ</t>
    </rPh>
    <phoneticPr fontId="6"/>
  </si>
  <si>
    <t>財政融資資金地方長期資金等借入申込書</t>
    <rPh sb="0" eb="2">
      <t>ザイセイ</t>
    </rPh>
    <rPh sb="2" eb="4">
      <t>ユウシ</t>
    </rPh>
    <rPh sb="4" eb="6">
      <t>シキン</t>
    </rPh>
    <phoneticPr fontId="4"/>
  </si>
  <si>
    <t>下記の条件により財政融資資金（地方長期資金等）の借入申込みをします。</t>
    <rPh sb="8" eb="10">
      <t>ザイセイ</t>
    </rPh>
    <rPh sb="10" eb="12">
      <t>ユウシ</t>
    </rPh>
    <phoneticPr fontId="4"/>
  </si>
  <si>
    <t>財政融資資金の管理及び運用の手続に関する規則（昭和４９年大蔵省令第４２号）に基づき提出する財政融資資金地方長期資金等借用証書裏面の特約条項による。</t>
    <rPh sb="0" eb="2">
      <t>ザイセイ</t>
    </rPh>
    <rPh sb="2" eb="4">
      <t>ユウシ</t>
    </rPh>
    <rPh sb="4" eb="6">
      <t>シキン</t>
    </rPh>
    <rPh sb="45" eb="47">
      <t>ザイセイ</t>
    </rPh>
    <rPh sb="47" eb="49">
      <t>ユウシ</t>
    </rPh>
    <rPh sb="49" eb="51">
      <t>シキン</t>
    </rPh>
    <phoneticPr fontId="4"/>
  </si>
  <si>
    <t>財政融資資金地方長期資金等借入申込書</t>
    <rPh sb="0" eb="2">
      <t>ザイセイ</t>
    </rPh>
    <rPh sb="2" eb="4">
      <t>ユウシ</t>
    </rPh>
    <rPh sb="4" eb="6">
      <t>シキン</t>
    </rPh>
    <rPh sb="6" eb="8">
      <t>チホウ</t>
    </rPh>
    <rPh sb="8" eb="10">
      <t>チョウキ</t>
    </rPh>
    <rPh sb="10" eb="12">
      <t>シキン</t>
    </rPh>
    <rPh sb="12" eb="13">
      <t>トウ</t>
    </rPh>
    <rPh sb="13" eb="15">
      <t>カリイレ</t>
    </rPh>
    <rPh sb="15" eb="17">
      <t>モウシコミ</t>
    </rPh>
    <rPh sb="17" eb="18">
      <t>ショ</t>
    </rPh>
    <phoneticPr fontId="6"/>
  </si>
  <si>
    <t>下記の条件により財政融資資金（地方長期資金等）の借入申込</t>
    <rPh sb="0" eb="2">
      <t>カキ</t>
    </rPh>
    <rPh sb="3" eb="5">
      <t>ジョウケン</t>
    </rPh>
    <rPh sb="8" eb="10">
      <t>ザイセイ</t>
    </rPh>
    <rPh sb="10" eb="12">
      <t>ユウシ</t>
    </rPh>
    <rPh sb="12" eb="14">
      <t>シキン</t>
    </rPh>
    <rPh sb="15" eb="17">
      <t>チホウ</t>
    </rPh>
    <rPh sb="17" eb="19">
      <t>チョウキ</t>
    </rPh>
    <rPh sb="19" eb="21">
      <t>シキン</t>
    </rPh>
    <rPh sb="21" eb="22">
      <t>トウ</t>
    </rPh>
    <rPh sb="24" eb="26">
      <t>カリイレ</t>
    </rPh>
    <rPh sb="26" eb="28">
      <t>モウシコミ</t>
    </rPh>
    <phoneticPr fontId="6"/>
  </si>
  <si>
    <t>基づき提出する財政融資資金地方長期</t>
    <rPh sb="13" eb="15">
      <t>チホウ</t>
    </rPh>
    <rPh sb="15" eb="17">
      <t>チョウキ</t>
    </rPh>
    <phoneticPr fontId="6"/>
  </si>
  <si>
    <t>下記の条件により財政融資資金（地方長期資金等）の借入申込みを</t>
    <rPh sb="0" eb="2">
      <t>カキ</t>
    </rPh>
    <rPh sb="3" eb="5">
      <t>ジョウケン</t>
    </rPh>
    <rPh sb="8" eb="10">
      <t>ザイセイ</t>
    </rPh>
    <rPh sb="10" eb="12">
      <t>ユウシ</t>
    </rPh>
    <rPh sb="12" eb="14">
      <t>シキン</t>
    </rPh>
    <rPh sb="15" eb="17">
      <t>チホウ</t>
    </rPh>
    <rPh sb="17" eb="19">
      <t>チョウキ</t>
    </rPh>
    <rPh sb="19" eb="21">
      <t>シキン</t>
    </rPh>
    <rPh sb="21" eb="22">
      <t>トウ</t>
    </rPh>
    <rPh sb="24" eb="26">
      <t>カリイレ</t>
    </rPh>
    <rPh sb="26" eb="28">
      <t>モウシコミ</t>
    </rPh>
    <phoneticPr fontId="6"/>
  </si>
  <si>
    <t>（令和6年4月～8月までに借入れを行う場合）</t>
    <rPh sb="1" eb="2">
      <t>レイ</t>
    </rPh>
    <rPh sb="2" eb="3">
      <t>ワ</t>
    </rPh>
    <phoneticPr fontId="6"/>
  </si>
  <si>
    <t>ただし、令和11年3月26日から令和16年3月25日</t>
    <rPh sb="4" eb="5">
      <t>レイ</t>
    </rPh>
    <rPh sb="5" eb="6">
      <t>ワ</t>
    </rPh>
    <rPh sb="8" eb="9">
      <t>ネン</t>
    </rPh>
    <rPh sb="10" eb="11">
      <t>ツキ</t>
    </rPh>
    <rPh sb="13" eb="14">
      <t>ニチ</t>
    </rPh>
    <rPh sb="16" eb="17">
      <t>レイ</t>
    </rPh>
    <rPh sb="17" eb="18">
      <t>ワ</t>
    </rPh>
    <rPh sb="20" eb="21">
      <t>ネン</t>
    </rPh>
    <rPh sb="22" eb="23">
      <t>ツキ</t>
    </rPh>
    <rPh sb="25" eb="26">
      <t>ニチ</t>
    </rPh>
    <phoneticPr fontId="6"/>
  </si>
  <si>
    <t>までの利率については、令和11年3月25日現在にお</t>
    <rPh sb="3" eb="5">
      <t>リリツ</t>
    </rPh>
    <rPh sb="11" eb="13">
      <t>レイワ</t>
    </rPh>
    <rPh sb="15" eb="16">
      <t>ネン</t>
    </rPh>
    <rPh sb="16" eb="17">
      <t>ヘイネン</t>
    </rPh>
    <rPh sb="17" eb="18">
      <t>ツキ</t>
    </rPh>
    <rPh sb="20" eb="21">
      <t>ニチ</t>
    </rPh>
    <rPh sb="21" eb="23">
      <t>ゲンザイ</t>
    </rPh>
    <phoneticPr fontId="6"/>
  </si>
  <si>
    <t>ける適用利率を、令和16年3月26日から令和21年3月25日</t>
    <rPh sb="2" eb="4">
      <t>テキヨウ</t>
    </rPh>
    <rPh sb="4" eb="6">
      <t>リリツ</t>
    </rPh>
    <rPh sb="8" eb="9">
      <t>レイ</t>
    </rPh>
    <rPh sb="9" eb="10">
      <t>ワ</t>
    </rPh>
    <rPh sb="12" eb="13">
      <t>ネン</t>
    </rPh>
    <rPh sb="14" eb="15">
      <t>ガツ</t>
    </rPh>
    <rPh sb="17" eb="18">
      <t>ニチ</t>
    </rPh>
    <rPh sb="20" eb="21">
      <t>レイ</t>
    </rPh>
    <rPh sb="21" eb="22">
      <t>ワ</t>
    </rPh>
    <rPh sb="24" eb="25">
      <t>ネン</t>
    </rPh>
    <rPh sb="26" eb="27">
      <t>ガツ</t>
    </rPh>
    <rPh sb="29" eb="30">
      <t>ニチ</t>
    </rPh>
    <phoneticPr fontId="6"/>
  </si>
  <si>
    <t>までの利率については、令和16年3月25日現在にお</t>
    <rPh sb="3" eb="5">
      <t>リリツ</t>
    </rPh>
    <rPh sb="11" eb="12">
      <t>レイ</t>
    </rPh>
    <rPh sb="12" eb="13">
      <t>ワ</t>
    </rPh>
    <rPh sb="15" eb="16">
      <t>ネン</t>
    </rPh>
    <rPh sb="17" eb="18">
      <t>ツキ</t>
    </rPh>
    <rPh sb="20" eb="21">
      <t>ニチ</t>
    </rPh>
    <rPh sb="21" eb="23">
      <t>ゲンザイ</t>
    </rPh>
    <phoneticPr fontId="6"/>
  </si>
  <si>
    <t>ける適用利率を、令和21年3月26日から令和26年3月25日</t>
    <rPh sb="2" eb="4">
      <t>テキヨウ</t>
    </rPh>
    <rPh sb="4" eb="6">
      <t>リリツ</t>
    </rPh>
    <rPh sb="8" eb="9">
      <t>レイ</t>
    </rPh>
    <rPh sb="9" eb="10">
      <t>ワ</t>
    </rPh>
    <rPh sb="12" eb="13">
      <t>ネン</t>
    </rPh>
    <rPh sb="14" eb="15">
      <t>ガツ</t>
    </rPh>
    <rPh sb="17" eb="18">
      <t>ニチ</t>
    </rPh>
    <rPh sb="20" eb="21">
      <t>レイ</t>
    </rPh>
    <rPh sb="21" eb="22">
      <t>ワ</t>
    </rPh>
    <rPh sb="24" eb="25">
      <t>ネン</t>
    </rPh>
    <rPh sb="26" eb="27">
      <t>ガツ</t>
    </rPh>
    <rPh sb="29" eb="30">
      <t>ニチ</t>
    </rPh>
    <phoneticPr fontId="6"/>
  </si>
  <si>
    <t>までの利率については、令和21年3月25日現在にお</t>
    <rPh sb="3" eb="5">
      <t>リリツ</t>
    </rPh>
    <rPh sb="11" eb="12">
      <t>レイ</t>
    </rPh>
    <rPh sb="12" eb="13">
      <t>ワ</t>
    </rPh>
    <rPh sb="15" eb="16">
      <t>ネン</t>
    </rPh>
    <rPh sb="17" eb="18">
      <t>ツキ</t>
    </rPh>
    <rPh sb="20" eb="21">
      <t>ニチ</t>
    </rPh>
    <rPh sb="21" eb="23">
      <t>ゲンザイ</t>
    </rPh>
    <phoneticPr fontId="6"/>
  </si>
  <si>
    <t>ける適用利率を、令和26年3月26日から令和31年3月25日</t>
    <rPh sb="2" eb="4">
      <t>テキヨウ</t>
    </rPh>
    <rPh sb="4" eb="6">
      <t>リリツ</t>
    </rPh>
    <rPh sb="8" eb="9">
      <t>レイ</t>
    </rPh>
    <rPh sb="9" eb="10">
      <t>ワ</t>
    </rPh>
    <rPh sb="12" eb="13">
      <t>ネン</t>
    </rPh>
    <rPh sb="14" eb="15">
      <t>ガツ</t>
    </rPh>
    <rPh sb="17" eb="18">
      <t>ニチ</t>
    </rPh>
    <rPh sb="20" eb="21">
      <t>レイ</t>
    </rPh>
    <rPh sb="21" eb="22">
      <t>ワ</t>
    </rPh>
    <rPh sb="24" eb="25">
      <t>ネン</t>
    </rPh>
    <rPh sb="26" eb="27">
      <t>ガツ</t>
    </rPh>
    <rPh sb="29" eb="30">
      <t>ニチ</t>
    </rPh>
    <phoneticPr fontId="6"/>
  </si>
  <si>
    <t>までの利率については、令和26年3月25日現在にお</t>
    <rPh sb="3" eb="5">
      <t>リリツ</t>
    </rPh>
    <rPh sb="11" eb="12">
      <t>レイ</t>
    </rPh>
    <rPh sb="12" eb="13">
      <t>ワ</t>
    </rPh>
    <rPh sb="15" eb="16">
      <t>ネン</t>
    </rPh>
    <rPh sb="17" eb="18">
      <t>ツキ</t>
    </rPh>
    <rPh sb="20" eb="21">
      <t>ニチ</t>
    </rPh>
    <rPh sb="21" eb="23">
      <t>ゲンザイ</t>
    </rPh>
    <phoneticPr fontId="6"/>
  </si>
  <si>
    <t>ける適用利率を、令和31年3月26日から令和36年3月25日</t>
    <rPh sb="2" eb="4">
      <t>テキヨウ</t>
    </rPh>
    <rPh sb="4" eb="6">
      <t>リリツ</t>
    </rPh>
    <rPh sb="8" eb="9">
      <t>レイ</t>
    </rPh>
    <rPh sb="9" eb="10">
      <t>ワ</t>
    </rPh>
    <rPh sb="12" eb="13">
      <t>ネン</t>
    </rPh>
    <rPh sb="14" eb="15">
      <t>ガツ</t>
    </rPh>
    <rPh sb="17" eb="18">
      <t>ニチ</t>
    </rPh>
    <rPh sb="20" eb="21">
      <t>レイ</t>
    </rPh>
    <rPh sb="21" eb="22">
      <t>ワ</t>
    </rPh>
    <rPh sb="24" eb="25">
      <t>ネン</t>
    </rPh>
    <rPh sb="26" eb="27">
      <t>ガツ</t>
    </rPh>
    <rPh sb="29" eb="30">
      <t>ニチ</t>
    </rPh>
    <phoneticPr fontId="6"/>
  </si>
  <si>
    <t>までの利率については、令和31年3月25日現在にお</t>
    <rPh sb="3" eb="5">
      <t>リリツ</t>
    </rPh>
    <rPh sb="11" eb="12">
      <t>レイ</t>
    </rPh>
    <rPh sb="12" eb="13">
      <t>ワ</t>
    </rPh>
    <rPh sb="15" eb="16">
      <t>ネン</t>
    </rPh>
    <rPh sb="17" eb="18">
      <t>ツキ</t>
    </rPh>
    <rPh sb="20" eb="21">
      <t>ニチ</t>
    </rPh>
    <rPh sb="21" eb="23">
      <t>ゲンザイ</t>
    </rPh>
    <phoneticPr fontId="6"/>
  </si>
  <si>
    <t>財政融資資金地方長期資金等貸付期日延長承認申請書</t>
    <rPh sb="0" eb="2">
      <t>ザイセイ</t>
    </rPh>
    <rPh sb="2" eb="4">
      <t>ユウシ</t>
    </rPh>
    <rPh sb="4" eb="6">
      <t>シキン</t>
    </rPh>
    <rPh sb="6" eb="8">
      <t>チホウ</t>
    </rPh>
    <rPh sb="8" eb="10">
      <t>チョウキ</t>
    </rPh>
    <rPh sb="10" eb="12">
      <t>シキン</t>
    </rPh>
    <rPh sb="12" eb="13">
      <t>トウ</t>
    </rPh>
    <rPh sb="13" eb="15">
      <t>カシツ</t>
    </rPh>
    <rPh sb="15" eb="17">
      <t>キジツ</t>
    </rPh>
    <rPh sb="17" eb="19">
      <t>エンチョウ</t>
    </rPh>
    <rPh sb="19" eb="21">
      <t>ショウニン</t>
    </rPh>
    <rPh sb="21" eb="24">
      <t>シンセイショ</t>
    </rPh>
    <phoneticPr fontId="6"/>
  </si>
  <si>
    <t>【書式・例示集1】財政融資資金借入関係</t>
    <rPh sb="1" eb="3">
      <t>ショシキ</t>
    </rPh>
    <rPh sb="4" eb="6">
      <t>レイジ</t>
    </rPh>
    <rPh sb="6" eb="7">
      <t>シュウ</t>
    </rPh>
    <rPh sb="9" eb="10">
      <t>ザイ</t>
    </rPh>
    <rPh sb="10" eb="11">
      <t>セイ</t>
    </rPh>
    <rPh sb="11" eb="13">
      <t>ユウシ</t>
    </rPh>
    <rPh sb="13" eb="15">
      <t>シキン</t>
    </rPh>
    <rPh sb="15" eb="17">
      <t>カリイレ</t>
    </rPh>
    <rPh sb="17" eb="19">
      <t>カンケイ</t>
    </rPh>
    <phoneticPr fontId="4"/>
  </si>
  <si>
    <r>
      <t>１．本表は、「借入希望年月日」ごとに作成し、</t>
    </r>
    <r>
      <rPr>
        <u/>
        <sz val="11"/>
        <rFont val="ＭＳ 明朝"/>
        <family val="1"/>
        <charset val="128"/>
      </rPr>
      <t>借入申込書提出期限（借入希望日の20営業日前）の１週間前まで</t>
    </r>
    <r>
      <rPr>
        <sz val="11"/>
        <rFont val="ＭＳ 明朝"/>
        <family val="1"/>
        <charset val="128"/>
      </rPr>
      <t>に</t>
    </r>
    <rPh sb="2" eb="3">
      <t>ホン</t>
    </rPh>
    <rPh sb="3" eb="4">
      <t>ヒョウ</t>
    </rPh>
    <rPh sb="7" eb="9">
      <t>カリイレ</t>
    </rPh>
    <rPh sb="9" eb="11">
      <t>キボウ</t>
    </rPh>
    <rPh sb="11" eb="14">
      <t>ネンガッピ</t>
    </rPh>
    <rPh sb="18" eb="20">
      <t>サクセイ</t>
    </rPh>
    <rPh sb="22" eb="24">
      <t>カリイレモウシコミショ</t>
    </rPh>
    <rPh sb="24" eb="26">
      <t>モウシコミ</t>
    </rPh>
    <rPh sb="26" eb="27">
      <t>ショ</t>
    </rPh>
    <rPh sb="27" eb="29">
      <t>テイシュツ</t>
    </rPh>
    <rPh sb="29" eb="31">
      <t>キゲン</t>
    </rPh>
    <rPh sb="32" eb="34">
      <t>カリイレ</t>
    </rPh>
    <rPh sb="34" eb="36">
      <t>キボウ</t>
    </rPh>
    <rPh sb="36" eb="37">
      <t>ビ</t>
    </rPh>
    <rPh sb="40" eb="43">
      <t>エイギョウビ</t>
    </rPh>
    <rPh sb="43" eb="44">
      <t>マエ</t>
    </rPh>
    <phoneticPr fontId="6"/>
  </si>
  <si>
    <t>・下水道債は償還期限が異なるため「公共」と「個排」に分割して借入れを希望する。（承諾済）</t>
    <phoneticPr fontId="6"/>
  </si>
  <si>
    <t>財政融資資金地方長期資金等借入金利設定</t>
    <phoneticPr fontId="4"/>
  </si>
  <si>
    <t xml:space="preserve">                  令和    年    月    日</t>
    <rPh sb="18" eb="20">
      <t>レイワ</t>
    </rPh>
    <phoneticPr fontId="4"/>
  </si>
  <si>
    <t xml:space="preserve">  財 務 局 長    殿</t>
    <rPh sb="6" eb="7">
      <t>キョク</t>
    </rPh>
    <rPh sb="8" eb="9">
      <t>チョウ</t>
    </rPh>
    <phoneticPr fontId="4"/>
  </si>
  <si>
    <t xml:space="preserve">          　　　　 （地方公共団体名）</t>
    <phoneticPr fontId="4"/>
  </si>
  <si>
    <t xml:space="preserve">           　　　　（代表者の職氏名）</t>
    <rPh sb="16" eb="19">
      <t>ダイヒョウシャ</t>
    </rPh>
    <rPh sb="20" eb="21">
      <t>ショク</t>
    </rPh>
    <rPh sb="21" eb="23">
      <t>シメイ</t>
    </rPh>
    <phoneticPr fontId="4"/>
  </si>
  <si>
    <t>事業名</t>
  </si>
  <si>
    <t>借入予定額</t>
  </si>
  <si>
    <t>事業契約年月日</t>
    <rPh sb="0" eb="2">
      <t>ジギョウ</t>
    </rPh>
    <phoneticPr fontId="46"/>
  </si>
  <si>
    <t>完成見込年月日</t>
    <phoneticPr fontId="46"/>
  </si>
  <si>
    <t>事 業 完 成 遅 延 の 理 由</t>
    <rPh sb="0" eb="1">
      <t>コト</t>
    </rPh>
    <rPh sb="2" eb="3">
      <t>ギョウ</t>
    </rPh>
    <rPh sb="4" eb="5">
      <t>カン</t>
    </rPh>
    <rPh sb="6" eb="7">
      <t>シゲル</t>
    </rPh>
    <rPh sb="8" eb="9">
      <t>チ</t>
    </rPh>
    <rPh sb="10" eb="11">
      <t>ノベ</t>
    </rPh>
    <phoneticPr fontId="46"/>
  </si>
  <si>
    <t xml:space="preserve"> </t>
    <phoneticPr fontId="4"/>
  </si>
  <si>
    <t>事業完成遅延理由書 兼 事業完成報告書</t>
    <rPh sb="0" eb="4">
      <t>ジギョウカンセイ</t>
    </rPh>
    <rPh sb="4" eb="6">
      <t>チエン</t>
    </rPh>
    <rPh sb="6" eb="9">
      <t>リユウショ</t>
    </rPh>
    <rPh sb="10" eb="11">
      <t>ケン</t>
    </rPh>
    <rPh sb="12" eb="14">
      <t>ジギョウ</t>
    </rPh>
    <rPh sb="14" eb="16">
      <t>カンセイ</t>
    </rPh>
    <rPh sb="16" eb="19">
      <t>ホウコクショ</t>
    </rPh>
    <phoneticPr fontId="4"/>
  </si>
  <si>
    <t xml:space="preserve">１. 事業完成遅延理由書 </t>
    <phoneticPr fontId="46"/>
  </si>
  <si>
    <t>　下記の理由により事業完成が遅延していますが、完成させる意思はありますので、完成見込での貸付けをお願いいたします。</t>
    <phoneticPr fontId="46"/>
  </si>
  <si>
    <t xml:space="preserve">２. 事業完成報告書 </t>
    <rPh sb="7" eb="9">
      <t>ホウコク</t>
    </rPh>
    <phoneticPr fontId="46"/>
  </si>
  <si>
    <t>報告日：令和　年　月　日</t>
    <rPh sb="0" eb="3">
      <t>ホウコクビ</t>
    </rPh>
    <rPh sb="4" eb="6">
      <t>レイワ</t>
    </rPh>
    <rPh sb="7" eb="8">
      <t>ネン</t>
    </rPh>
    <rPh sb="9" eb="10">
      <t>ガツ</t>
    </rPh>
    <rPh sb="11" eb="12">
      <t>ニチ</t>
    </rPh>
    <phoneticPr fontId="46"/>
  </si>
  <si>
    <t>　下記のとおり事業が完成したので、報告いたします。</t>
    <rPh sb="7" eb="9">
      <t>ジギョウ</t>
    </rPh>
    <rPh sb="10" eb="12">
      <t>カンセイ</t>
    </rPh>
    <rPh sb="17" eb="19">
      <t>ホウコク</t>
    </rPh>
    <phoneticPr fontId="46"/>
  </si>
  <si>
    <t>　下記のとおり、事業が完成したので報告いたします。</t>
    <rPh sb="8" eb="10">
      <t>ジギョウ</t>
    </rPh>
    <rPh sb="11" eb="13">
      <t>カンセイ</t>
    </rPh>
    <rPh sb="17" eb="19">
      <t>ホウコク</t>
    </rPh>
    <phoneticPr fontId="46"/>
  </si>
  <si>
    <t>　また、起債額に過充当が発生していないことも併せて報告いたします。</t>
    <phoneticPr fontId="46"/>
  </si>
  <si>
    <t>借用証書記番号</t>
    <rPh sb="0" eb="4">
      <t>シャクヨウショウショ</t>
    </rPh>
    <rPh sb="4" eb="7">
      <t>キバンゴウ</t>
    </rPh>
    <phoneticPr fontId="46"/>
  </si>
  <si>
    <t>事業完成日</t>
    <rPh sb="0" eb="2">
      <t>ジギョウ</t>
    </rPh>
    <rPh sb="2" eb="4">
      <t>カンセイ</t>
    </rPh>
    <rPh sb="4" eb="5">
      <t>ヒ</t>
    </rPh>
    <phoneticPr fontId="46"/>
  </si>
  <si>
    <t>別紙第36号の2書式</t>
    <phoneticPr fontId="4"/>
  </si>
  <si>
    <t>事業完成遅延理由書 兼 事業完成報告書</t>
    <rPh sb="0" eb="2">
      <t>ジギョウ</t>
    </rPh>
    <rPh sb="2" eb="4">
      <t>カンセイ</t>
    </rPh>
    <rPh sb="4" eb="6">
      <t>チエン</t>
    </rPh>
    <rPh sb="6" eb="9">
      <t>リユウショ</t>
    </rPh>
    <rPh sb="10" eb="11">
      <t>ケン</t>
    </rPh>
    <rPh sb="12" eb="14">
      <t>ジギョウ</t>
    </rPh>
    <rPh sb="14" eb="16">
      <t>カンセイ</t>
    </rPh>
    <rPh sb="16" eb="19">
      <t>ホウコクショ</t>
    </rPh>
    <phoneticPr fontId="2"/>
  </si>
  <si>
    <t>公営住宅その他①</t>
    <rPh sb="0" eb="2">
      <t>コウエイ</t>
    </rPh>
    <rPh sb="2" eb="4">
      <t>ジュウタク</t>
    </rPh>
    <rPh sb="6" eb="7">
      <t>タ</t>
    </rPh>
    <phoneticPr fontId="6"/>
  </si>
  <si>
    <t>※下水道事業のうち資本費平準化債については、別紙第13号書式（事業実施状況等調書）の提出は不要とします。</t>
    <rPh sb="45" eb="47">
      <t>フヨウ</t>
    </rPh>
    <phoneticPr fontId="2"/>
  </si>
  <si>
    <t>　ただし、必ず下水道別紙1（資本費平準化債算出シート）を付してください。</t>
    <rPh sb="7" eb="10">
      <t>ゲスイドウ</t>
    </rPh>
    <rPh sb="10" eb="12">
      <t>ベッシ</t>
    </rPh>
    <phoneticPr fontId="2"/>
  </si>
  <si>
    <t>※借入申込の際に必要な書類をまとめました。本書式・例示集に掲載されていない書式につきましては「書式・例</t>
    <rPh sb="1" eb="3">
      <t>カリイ</t>
    </rPh>
    <rPh sb="3" eb="5">
      <t>モウシコミ</t>
    </rPh>
    <rPh sb="6" eb="7">
      <t>サイ</t>
    </rPh>
    <rPh sb="8" eb="10">
      <t>ヒツヨウ</t>
    </rPh>
    <rPh sb="11" eb="13">
      <t>ショルイ</t>
    </rPh>
    <rPh sb="21" eb="22">
      <t>ホン</t>
    </rPh>
    <rPh sb="22" eb="24">
      <t>ショシキ</t>
    </rPh>
    <rPh sb="25" eb="27">
      <t>レイジ</t>
    </rPh>
    <rPh sb="27" eb="28">
      <t>シュウ</t>
    </rPh>
    <rPh sb="29" eb="31">
      <t>ケイサイ</t>
    </rPh>
    <rPh sb="37" eb="39">
      <t>ショシキ</t>
    </rPh>
    <rPh sb="47" eb="49">
      <t>ショシキ</t>
    </rPh>
    <rPh sb="50" eb="51">
      <t>レイ</t>
    </rPh>
    <phoneticPr fontId="4"/>
  </si>
  <si>
    <t>　示集2」、「書式・例示集3」又は「書式集4」をご覧ください。</t>
    <rPh sb="7" eb="9">
      <t>ショシキ</t>
    </rPh>
    <rPh sb="10" eb="12">
      <t>レイジ</t>
    </rPh>
    <rPh sb="12" eb="13">
      <t>シュウ</t>
    </rPh>
    <rPh sb="15" eb="16">
      <t>マタ</t>
    </rPh>
    <rPh sb="18" eb="20">
      <t>ショシキ</t>
    </rPh>
    <rPh sb="19" eb="20">
      <t>ショシキ</t>
    </rPh>
    <rPh sb="20" eb="21">
      <t>シュウ</t>
    </rPh>
    <rPh sb="25" eb="26">
      <t>ラン</t>
    </rPh>
    <phoneticPr fontId="2"/>
  </si>
  <si>
    <t>財政融資資金地方長期資金等貸付予定額不用額報告書</t>
    <rPh sb="18" eb="20">
      <t>フヨウ</t>
    </rPh>
    <phoneticPr fontId="6"/>
  </si>
  <si>
    <t>財政融資資金地方長期資金等借入申込書（固定金利方式）</t>
    <phoneticPr fontId="6"/>
  </si>
  <si>
    <t>財政融資資金地方長期資金等借入申込書（利率見直し方式）</t>
    <phoneticPr fontId="6"/>
  </si>
  <si>
    <t>起債対象外事業費等に関する確認調書</t>
    <rPh sb="0" eb="2">
      <t>キサイ</t>
    </rPh>
    <rPh sb="2" eb="4">
      <t>タイショウ</t>
    </rPh>
    <rPh sb="4" eb="5">
      <t>ガイ</t>
    </rPh>
    <rPh sb="5" eb="9">
      <t>ジギョウヒトウ</t>
    </rPh>
    <rPh sb="10" eb="11">
      <t>カン</t>
    </rPh>
    <rPh sb="13" eb="15">
      <t>カクニン</t>
    </rPh>
    <rPh sb="15" eb="17">
      <t>チョウショ</t>
    </rPh>
    <phoneticPr fontId="6"/>
  </si>
  <si>
    <r>
      <t xml:space="preserve">【参考】資本費平準化債（元金償還費と減価償却費との差額)算出シート
 </t>
    </r>
    <r>
      <rPr>
        <sz val="9"/>
        <rFont val="ＭＳ ゴシック"/>
        <family val="3"/>
        <charset val="128"/>
      </rPr>
      <t>※振興局へ提出するものと同じ</t>
    </r>
    <rPh sb="1" eb="3">
      <t>サンコウ</t>
    </rPh>
    <rPh sb="36" eb="38">
      <t>シンコウ</t>
    </rPh>
    <rPh sb="38" eb="39">
      <t>キョク</t>
    </rPh>
    <rPh sb="40" eb="42">
      <t>テイシュツ</t>
    </rPh>
    <rPh sb="47" eb="48">
      <t>オナ</t>
    </rPh>
    <phoneticPr fontId="2"/>
  </si>
  <si>
    <t>財政融資資金地方長期資金等借入金利設定(変更)申込書</t>
    <phoneticPr fontId="6"/>
  </si>
  <si>
    <t>財政融資資金地方長期資金等貸付期日延長承認申請書</t>
    <rPh sb="0" eb="2">
      <t>ザイセイ</t>
    </rPh>
    <rPh sb="2" eb="4">
      <t>ユウシ</t>
    </rPh>
    <rPh sb="4" eb="6">
      <t>シキン</t>
    </rPh>
    <rPh sb="6" eb="8">
      <t>チホウ</t>
    </rPh>
    <rPh sb="8" eb="10">
      <t>チョウキ</t>
    </rPh>
    <rPh sb="10" eb="12">
      <t>シキン</t>
    </rPh>
    <rPh sb="12" eb="13">
      <t>トウ</t>
    </rPh>
    <rPh sb="13" eb="15">
      <t>カシツケ</t>
    </rPh>
    <rPh sb="15" eb="17">
      <t>キジツ</t>
    </rPh>
    <rPh sb="17" eb="19">
      <t>エンチョウ</t>
    </rPh>
    <rPh sb="19" eb="21">
      <t>ショウニン</t>
    </rPh>
    <rPh sb="21" eb="24">
      <t>シンセイショ</t>
    </rPh>
    <phoneticPr fontId="6"/>
  </si>
  <si>
    <t>財政融資資金借用証書の提出方法変更依頼書</t>
    <rPh sb="0" eb="1">
      <t>ザイ</t>
    </rPh>
    <rPh sb="1" eb="2">
      <t>セイ</t>
    </rPh>
    <rPh sb="2" eb="4">
      <t>ユウシ</t>
    </rPh>
    <rPh sb="4" eb="6">
      <t>シキン</t>
    </rPh>
    <rPh sb="6" eb="8">
      <t>シャクヨウ</t>
    </rPh>
    <rPh sb="8" eb="10">
      <t>ショウショ</t>
    </rPh>
    <rPh sb="11" eb="13">
      <t>テイシュツ</t>
    </rPh>
    <rPh sb="13" eb="15">
      <t>ホウホウ</t>
    </rPh>
    <rPh sb="15" eb="17">
      <t>ヘンコウ</t>
    </rPh>
    <rPh sb="17" eb="20">
      <t>イライショ</t>
    </rPh>
    <phoneticPr fontId="4"/>
  </si>
  <si>
    <t>〔ただし書 記載例〕</t>
    <rPh sb="4" eb="5">
      <t>ガ</t>
    </rPh>
    <rPh sb="6" eb="8">
      <t>キサイ</t>
    </rPh>
    <rPh sb="8" eb="9">
      <t>レイ</t>
    </rPh>
    <phoneticPr fontId="2"/>
  </si>
  <si>
    <t>【令和4年度資金のみ】財政融資資金起債前貸等借入申込書</t>
    <rPh sb="1" eb="3">
      <t>レイワ</t>
    </rPh>
    <rPh sb="4" eb="6">
      <t>ネンド</t>
    </rPh>
    <rPh sb="6" eb="8">
      <t>シキン</t>
    </rPh>
    <phoneticPr fontId="6"/>
  </si>
  <si>
    <r>
      <t>１．本表は、「借入希望年月日」ごとに作成し、</t>
    </r>
    <r>
      <rPr>
        <u/>
        <sz val="11"/>
        <rFont val="ＭＳ 明朝"/>
        <family val="1"/>
        <charset val="128"/>
      </rPr>
      <t>借入申込書提出期限（借入希望日の20営業日前）の１週間前</t>
    </r>
    <rPh sb="2" eb="3">
      <t>ホン</t>
    </rPh>
    <rPh sb="3" eb="4">
      <t>ヒョウ</t>
    </rPh>
    <rPh sb="7" eb="9">
      <t>カリイレ</t>
    </rPh>
    <rPh sb="9" eb="11">
      <t>キボウ</t>
    </rPh>
    <rPh sb="11" eb="14">
      <t>ネンガッピ</t>
    </rPh>
    <rPh sb="18" eb="20">
      <t>サクセイ</t>
    </rPh>
    <rPh sb="22" eb="24">
      <t>カリイレモウシコミショ</t>
    </rPh>
    <rPh sb="24" eb="26">
      <t>モウシコミ</t>
    </rPh>
    <rPh sb="26" eb="27">
      <t>ショ</t>
    </rPh>
    <rPh sb="27" eb="29">
      <t>テイシュツ</t>
    </rPh>
    <rPh sb="29" eb="31">
      <t>キゲン</t>
    </rPh>
    <rPh sb="32" eb="34">
      <t>カリイレ</t>
    </rPh>
    <rPh sb="34" eb="36">
      <t>キボウ</t>
    </rPh>
    <rPh sb="36" eb="37">
      <t>ビ</t>
    </rPh>
    <rPh sb="40" eb="43">
      <t>エイギョウビ</t>
    </rPh>
    <rPh sb="43" eb="44">
      <t>マエ</t>
    </rPh>
    <phoneticPr fontId="6"/>
  </si>
  <si>
    <r>
      <t>　　</t>
    </r>
    <r>
      <rPr>
        <u/>
        <sz val="11"/>
        <rFont val="ＭＳ 明朝"/>
        <family val="1"/>
        <charset val="128"/>
      </rPr>
      <t>まで</t>
    </r>
    <r>
      <rPr>
        <sz val="11"/>
        <rFont val="ＭＳ 明朝"/>
        <family val="1"/>
        <charset val="128"/>
      </rPr>
      <t xml:space="preserve">に提出してください。  </t>
    </r>
    <rPh sb="5" eb="7">
      <t>テイシュツ</t>
    </rPh>
    <phoneticPr fontId="6"/>
  </si>
  <si>
    <t>〇〇町</t>
    <rPh sb="2" eb="3">
      <t>チョウ</t>
    </rPh>
    <phoneticPr fontId="6"/>
  </si>
  <si>
    <t>〇 利率見直しを選択している場合のただし書の記入例</t>
    <rPh sb="2" eb="4">
      <t>リリツ</t>
    </rPh>
    <rPh sb="4" eb="6">
      <t>ミナオ</t>
    </rPh>
    <rPh sb="8" eb="10">
      <t>センタク</t>
    </rPh>
    <rPh sb="14" eb="16">
      <t>バアイ</t>
    </rPh>
    <rPh sb="20" eb="21">
      <t>ガ</t>
    </rPh>
    <rPh sb="22" eb="24">
      <t>キニュウ</t>
    </rPh>
    <rPh sb="24" eb="25">
      <t>レイ</t>
    </rPh>
    <phoneticPr fontId="6"/>
  </si>
  <si>
    <t xml:space="preserve">   なお、起債前貸及び部分払の際の「借入金額」欄には、実際に借り入れる金額を記載してください。</t>
    <rPh sb="6" eb="8">
      <t>キサイ</t>
    </rPh>
    <rPh sb="8" eb="10">
      <t>マエガ</t>
    </rPh>
    <rPh sb="10" eb="11">
      <t>オヨ</t>
    </rPh>
    <rPh sb="12" eb="14">
      <t>ブブン</t>
    </rPh>
    <rPh sb="14" eb="15">
      <t>バラ</t>
    </rPh>
    <rPh sb="16" eb="17">
      <t>サイ</t>
    </rPh>
    <rPh sb="19" eb="21">
      <t>カリイレ</t>
    </rPh>
    <rPh sb="21" eb="23">
      <t>キンガク</t>
    </rPh>
    <rPh sb="24" eb="25">
      <t>ラン</t>
    </rPh>
    <rPh sb="28" eb="30">
      <t>ジッサイ</t>
    </rPh>
    <rPh sb="31" eb="32">
      <t>カ</t>
    </rPh>
    <rPh sb="33" eb="34">
      <t>イ</t>
    </rPh>
    <rPh sb="36" eb="38">
      <t>キンガク</t>
    </rPh>
    <rPh sb="39" eb="41">
      <t>キサイ</t>
    </rPh>
    <phoneticPr fontId="1"/>
  </si>
  <si>
    <t>借換</t>
    <rPh sb="0" eb="2">
      <t>カリカエ</t>
    </rPh>
    <phoneticPr fontId="2"/>
  </si>
  <si>
    <t>起前/部分払</t>
    <rPh sb="0" eb="1">
      <t>ハジメ</t>
    </rPh>
    <rPh sb="1" eb="2">
      <t>マエ</t>
    </rPh>
    <rPh sb="3" eb="5">
      <t>ブブン</t>
    </rPh>
    <rPh sb="5" eb="6">
      <t>バラ</t>
    </rPh>
    <phoneticPr fontId="6"/>
  </si>
  <si>
    <t>(</t>
    <phoneticPr fontId="2"/>
  </si>
  <si>
    <t>)</t>
    <phoneticPr fontId="2"/>
  </si>
  <si>
    <t>借換</t>
    <rPh sb="0" eb="2">
      <t>カリカエ</t>
    </rPh>
    <phoneticPr fontId="2"/>
  </si>
  <si>
    <t>(</t>
    <phoneticPr fontId="2"/>
  </si>
  <si>
    <t>(     )</t>
    <phoneticPr fontId="2"/>
  </si>
  <si>
    <t>起前/部分払</t>
    <rPh sb="0" eb="1">
      <t>オコ</t>
    </rPh>
    <rPh sb="1" eb="2">
      <t>マエ</t>
    </rPh>
    <rPh sb="3" eb="5">
      <t>ブブン</t>
    </rPh>
    <rPh sb="5" eb="6">
      <t>バライ</t>
    </rPh>
    <phoneticPr fontId="6"/>
  </si>
  <si>
    <t>0.4)</t>
    <phoneticPr fontId="2"/>
  </si>
  <si>
    <t xml:space="preserve"> </t>
    <phoneticPr fontId="2"/>
  </si>
  <si>
    <t>③「備考」欄には、起前/部分払・借換の場合又は不用額が出た場合に記入してください。</t>
    <rPh sb="2" eb="4">
      <t>ビコウ</t>
    </rPh>
    <rPh sb="5" eb="6">
      <t>ラン</t>
    </rPh>
    <rPh sb="9" eb="10">
      <t>キサイ</t>
    </rPh>
    <rPh sb="10" eb="11">
      <t>マエ</t>
    </rPh>
    <rPh sb="12" eb="14">
      <t>ブブン</t>
    </rPh>
    <rPh sb="14" eb="15">
      <t>バラ</t>
    </rPh>
    <rPh sb="16" eb="18">
      <t>カリカ</t>
    </rPh>
    <rPh sb="19" eb="21">
      <t>バアイ</t>
    </rPh>
    <rPh sb="21" eb="22">
      <t>マタ</t>
    </rPh>
    <rPh sb="23" eb="25">
      <t>フヨウ</t>
    </rPh>
    <rPh sb="25" eb="26">
      <t>ガク</t>
    </rPh>
    <rPh sb="27" eb="28">
      <t>デ</t>
    </rPh>
    <rPh sb="29" eb="31">
      <t>バアイ</t>
    </rPh>
    <rPh sb="32" eb="34">
      <t>キニュウ</t>
    </rPh>
    <phoneticPr fontId="6"/>
  </si>
  <si>
    <t>③「備考」欄には、起前/部分払・借換の場合又は不用額が出た場合に記入してください。</t>
    <rPh sb="2" eb="4">
      <t>ビコウ</t>
    </rPh>
    <rPh sb="5" eb="6">
      <t>ラン</t>
    </rPh>
    <rPh sb="9" eb="10">
      <t>キサイ</t>
    </rPh>
    <rPh sb="10" eb="11">
      <t>マエ</t>
    </rPh>
    <rPh sb="12" eb="15">
      <t>ブブンバラ</t>
    </rPh>
    <rPh sb="16" eb="18">
      <t>カリカ</t>
    </rPh>
    <rPh sb="19" eb="21">
      <t>バアイ</t>
    </rPh>
    <rPh sb="21" eb="22">
      <t>マタ</t>
    </rPh>
    <rPh sb="23" eb="25">
      <t>フヨウ</t>
    </rPh>
    <rPh sb="25" eb="26">
      <t>ガク</t>
    </rPh>
    <rPh sb="27" eb="28">
      <t>デ</t>
    </rPh>
    <rPh sb="29" eb="31">
      <t>バアイ</t>
    </rPh>
    <rPh sb="32" eb="34">
      <t>キニュウ</t>
    </rPh>
    <phoneticPr fontId="6"/>
  </si>
  <si>
    <t>過疎対策（その他）①</t>
    <rPh sb="0" eb="2">
      <t>カソ</t>
    </rPh>
    <rPh sb="2" eb="4">
      <t>タイサク</t>
    </rPh>
    <rPh sb="7" eb="8">
      <t>タ</t>
    </rPh>
    <phoneticPr fontId="1"/>
  </si>
  <si>
    <t>様式5</t>
    <rPh sb="0" eb="2">
      <t>ヨウシキ</t>
    </rPh>
    <phoneticPr fontId="2"/>
  </si>
  <si>
    <t>6</t>
    <phoneticPr fontId="2"/>
  </si>
  <si>
    <t>7</t>
    <phoneticPr fontId="2"/>
  </si>
  <si>
    <t>8</t>
    <phoneticPr fontId="6"/>
  </si>
  <si>
    <t>9</t>
    <phoneticPr fontId="6"/>
  </si>
  <si>
    <t>２．上記１．で「対象外事業費有」にチェックした場合のみ、以下に記入して下さい。</t>
    <rPh sb="2" eb="4">
      <t>ジョウキ</t>
    </rPh>
    <rPh sb="8" eb="11">
      <t>タイショウガイ</t>
    </rPh>
    <rPh sb="11" eb="14">
      <t>ジギョウヒ</t>
    </rPh>
    <rPh sb="14" eb="15">
      <t>アリ</t>
    </rPh>
    <rPh sb="23" eb="25">
      <t>バアイ</t>
    </rPh>
    <rPh sb="28" eb="30">
      <t>イカ</t>
    </rPh>
    <rPh sb="31" eb="33">
      <t>キニュウ</t>
    </rPh>
    <phoneticPr fontId="18"/>
  </si>
  <si>
    <t>人事異動に伴い会計管理者が変更となったが、事務手続削減のため</t>
    <rPh sb="0" eb="2">
      <t>ジンジ</t>
    </rPh>
    <rPh sb="2" eb="4">
      <t>イドウ</t>
    </rPh>
    <rPh sb="5" eb="6">
      <t>トモナ</t>
    </rPh>
    <rPh sb="7" eb="9">
      <t>カイケイ</t>
    </rPh>
    <rPh sb="9" eb="12">
      <t>カンリシャ</t>
    </rPh>
    <rPh sb="13" eb="15">
      <t>ヘンコウ</t>
    </rPh>
    <rPh sb="21" eb="23">
      <t>ジム</t>
    </rPh>
    <rPh sb="23" eb="25">
      <t>テツヅ</t>
    </rPh>
    <rPh sb="25" eb="27">
      <t>サクゲン</t>
    </rPh>
    <phoneticPr fontId="48"/>
  </si>
  <si>
    <t xml:space="preserve">                  令和○年○月○日</t>
    <rPh sb="18" eb="20">
      <t>レイワ</t>
    </rPh>
    <phoneticPr fontId="4"/>
  </si>
  <si>
    <t>〇〇町</t>
    <rPh sb="2" eb="3">
      <t>チョウ</t>
    </rPh>
    <phoneticPr fontId="4"/>
  </si>
  <si>
    <t>〇〇町長　〇〇〇〇</t>
    <rPh sb="2" eb="3">
      <t>チョウ</t>
    </rPh>
    <rPh sb="3" eb="4">
      <t>チョウ</t>
    </rPh>
    <phoneticPr fontId="4"/>
  </si>
  <si>
    <t>過疎対策（その他）②</t>
    <rPh sb="0" eb="2">
      <t>カソ</t>
    </rPh>
    <rPh sb="2" eb="4">
      <t>タイサク</t>
    </rPh>
    <rPh sb="7" eb="8">
      <t>タ</t>
    </rPh>
    <phoneticPr fontId="2"/>
  </si>
  <si>
    <t>報告日：令和△年△月△日</t>
    <rPh sb="0" eb="3">
      <t>ホウコクビ</t>
    </rPh>
    <rPh sb="4" eb="6">
      <t>レイワ</t>
    </rPh>
    <rPh sb="7" eb="8">
      <t>ネン</t>
    </rPh>
    <rPh sb="9" eb="10">
      <t>ガツ</t>
    </rPh>
    <rPh sb="11" eb="12">
      <t>ニチ</t>
    </rPh>
    <phoneticPr fontId="46"/>
  </si>
  <si>
    <t>資材価格高騰による影響に伴い、工事受注者における資材の調達が難航し想定以上の期間を要したことにより、工期の延長をせざるを得ず、年度内に事業を完成することが困難となったため。</t>
    <rPh sb="0" eb="2">
      <t>シザイ</t>
    </rPh>
    <rPh sb="2" eb="4">
      <t>カカク</t>
    </rPh>
    <rPh sb="4" eb="6">
      <t>コウトウ</t>
    </rPh>
    <rPh sb="9" eb="11">
      <t>エイキョウ</t>
    </rPh>
    <rPh sb="12" eb="13">
      <t>トモナ</t>
    </rPh>
    <rPh sb="15" eb="17">
      <t>コウジ</t>
    </rPh>
    <rPh sb="17" eb="19">
      <t>ジュチュウ</t>
    </rPh>
    <rPh sb="19" eb="20">
      <t>シャ</t>
    </rPh>
    <rPh sb="24" eb="26">
      <t>シザイ</t>
    </rPh>
    <rPh sb="27" eb="29">
      <t>チョウタツ</t>
    </rPh>
    <rPh sb="30" eb="32">
      <t>ナンコウ</t>
    </rPh>
    <rPh sb="33" eb="35">
      <t>ソウテイ</t>
    </rPh>
    <rPh sb="35" eb="37">
      <t>イジョウ</t>
    </rPh>
    <rPh sb="38" eb="40">
      <t>キカン</t>
    </rPh>
    <rPh sb="41" eb="42">
      <t>ヨウ</t>
    </rPh>
    <rPh sb="50" eb="52">
      <t>コウキ</t>
    </rPh>
    <rPh sb="53" eb="55">
      <t>エンチョウ</t>
    </rPh>
    <rPh sb="60" eb="61">
      <t>エ</t>
    </rPh>
    <rPh sb="63" eb="66">
      <t>ネンドナイ</t>
    </rPh>
    <rPh sb="67" eb="69">
      <t>ジギョウ</t>
    </rPh>
    <rPh sb="70" eb="72">
      <t>カンセイ</t>
    </rPh>
    <rPh sb="77" eb="79">
      <t>コンナン</t>
    </rPh>
    <phoneticPr fontId="2"/>
  </si>
  <si>
    <t>０４３０４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</si>
</sst>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6" formatCode="&quot;¥&quot;#,##0;[Red]&quot;¥&quot;\-#,##0"/>
    <numFmt numFmtId="176" formatCode="0.0"/>
    <numFmt numFmtId="177" formatCode="#,##0_ "/>
    <numFmt numFmtId="178" formatCode="&quot;金&quot;\ ###,###\ &quot;円也&quot;"/>
    <numFmt numFmtId="179" formatCode="[$-411]ggge&quot;年&quot;m&quot;月&quot;d&quot;日&quot;;@"/>
    <numFmt numFmtId="180" formatCode="#,##0_);[Red]\(#,##0\)"/>
    <numFmt numFmtId="181" formatCode="#,##0.0;[Red]\-#,##0.0"/>
    <numFmt numFmtId="182" formatCode="#,##0.0;&quot;△ &quot;#,##0.0"/>
    <numFmt numFmtId="183" formatCode="#,##0&quot;千円&quot;"/>
    <numFmt numFmtId="184" formatCode="0_);[Red]\(0\)"/>
    <numFmt numFmtId="185" formatCode="#"/>
    <numFmt numFmtId="186" formatCode="&quot;第&quot;@&quot;号&quot;"/>
  </numFmts>
  <fonts count="86">
    <font>
      <sz val="11"/>
      <color theme="1"/>
      <name val="ＭＳ Ｐゴシック"/>
      <family val="2"/>
      <charset val="128"/>
      <scheme val="minor"/>
    </font>
    <font>
      <sz val="11"/>
      <name val="ＭＳ 明朝"/>
      <family val="1"/>
      <charset val="128"/>
    </font>
    <font>
      <sz val="6"/>
      <name val="ＭＳ Ｐゴシック"/>
      <family val="2"/>
      <charset val="128"/>
      <scheme val="minor"/>
    </font>
    <font>
      <sz val="14"/>
      <name val="ＭＳ ゴシック"/>
      <family val="3"/>
      <charset val="128"/>
    </font>
    <font>
      <sz val="6"/>
      <name val="ＭＳ Ｐ明朝"/>
      <family val="1"/>
      <charset val="128"/>
    </font>
    <font>
      <sz val="16"/>
      <name val="ＭＳ ゴシック"/>
      <family val="3"/>
      <charset val="128"/>
    </font>
    <font>
      <sz val="6"/>
      <name val="ＭＳ Ｐゴシック"/>
      <family val="3"/>
      <charset val="128"/>
    </font>
    <font>
      <sz val="11"/>
      <name val="ＭＳ Ｐゴシック"/>
      <family val="3"/>
      <charset val="128"/>
    </font>
    <font>
      <u/>
      <sz val="8.25"/>
      <color indexed="12"/>
      <name val="ＭＳ 明朝"/>
      <family val="1"/>
      <charset val="128"/>
    </font>
    <font>
      <sz val="11"/>
      <name val="ＭＳ Ｐ明朝"/>
      <family val="1"/>
      <charset val="128"/>
    </font>
    <font>
      <sz val="12"/>
      <name val="ＭＳ 明朝"/>
      <family val="1"/>
      <charset val="128"/>
    </font>
    <font>
      <sz val="10"/>
      <name val="ＭＳ 明朝"/>
      <family val="1"/>
      <charset val="128"/>
    </font>
    <font>
      <sz val="9"/>
      <name val="ＭＳ 明朝"/>
      <family val="1"/>
      <charset val="128"/>
    </font>
    <font>
      <sz val="12"/>
      <name val="ＭＳ ゴシック"/>
      <family val="3"/>
      <charset val="128"/>
    </font>
    <font>
      <sz val="9"/>
      <name val="ＭＳ ゴシック"/>
      <family val="3"/>
      <charset val="128"/>
    </font>
    <font>
      <sz val="10"/>
      <name val="ＭＳ ゴシック"/>
      <family val="3"/>
      <charset val="128"/>
    </font>
    <font>
      <b/>
      <sz val="16"/>
      <name val="ＭＳ ゴシック"/>
      <family val="3"/>
      <charset val="128"/>
    </font>
    <font>
      <u/>
      <sz val="11"/>
      <name val="ＭＳ 明朝"/>
      <family val="1"/>
      <charset val="128"/>
    </font>
    <font>
      <sz val="11"/>
      <name val="ＭＳ ゴシック"/>
      <family val="3"/>
      <charset val="128"/>
    </font>
    <font>
      <b/>
      <sz val="10"/>
      <name val="ＭＳ 明朝"/>
      <family val="1"/>
      <charset val="128"/>
    </font>
    <font>
      <sz val="10"/>
      <color rgb="FFFF0000"/>
      <name val="ＭＳ 明朝"/>
      <family val="1"/>
      <charset val="128"/>
    </font>
    <font>
      <sz val="9"/>
      <color indexed="81"/>
      <name val="ＭＳ Ｐゴシック"/>
      <family val="3"/>
      <charset val="128"/>
    </font>
    <font>
      <b/>
      <sz val="9"/>
      <color indexed="10"/>
      <name val="ＭＳ Ｐゴシック"/>
      <family val="3"/>
      <charset val="128"/>
    </font>
    <font>
      <sz val="8"/>
      <name val="ＭＳ 明朝"/>
      <family val="1"/>
      <charset val="128"/>
    </font>
    <font>
      <b/>
      <sz val="9"/>
      <color indexed="81"/>
      <name val="ＭＳ Ｐゴシック"/>
      <family val="3"/>
      <charset val="128"/>
    </font>
    <font>
      <sz val="14"/>
      <name val="ＭＳ 明朝"/>
      <family val="1"/>
      <charset val="128"/>
    </font>
    <font>
      <sz val="18"/>
      <name val="ＭＳ 明朝"/>
      <family val="1"/>
      <charset val="128"/>
    </font>
    <font>
      <sz val="16"/>
      <name val="ＭＳ 明朝"/>
      <family val="1"/>
      <charset val="128"/>
    </font>
    <font>
      <u/>
      <sz val="12"/>
      <name val="ＭＳ 明朝"/>
      <family val="1"/>
      <charset val="128"/>
    </font>
    <font>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8"/>
      <name val="ＭＳ ゴシック"/>
      <family val="3"/>
      <charset val="128"/>
    </font>
    <font>
      <b/>
      <sz val="12"/>
      <name val="ＭＳ Ｐゴシック"/>
      <family val="3"/>
      <charset val="128"/>
    </font>
    <font>
      <b/>
      <sz val="18"/>
      <name val="ＭＳ Ｐゴシック"/>
      <family val="3"/>
      <charset val="128"/>
    </font>
    <font>
      <sz val="12"/>
      <color indexed="8"/>
      <name val="ＭＳ 明朝"/>
      <family val="1"/>
      <charset val="128"/>
    </font>
    <font>
      <b/>
      <sz val="12"/>
      <name val="ＭＳ ゴシック"/>
      <family val="3"/>
      <charset val="128"/>
    </font>
    <font>
      <b/>
      <sz val="12"/>
      <name val="ＭＳ 明朝"/>
      <family val="1"/>
      <charset val="128"/>
    </font>
    <font>
      <sz val="10"/>
      <color theme="1"/>
      <name val="ＭＳ Ｐゴシック"/>
      <family val="2"/>
      <charset val="128"/>
      <scheme val="minor"/>
    </font>
    <font>
      <b/>
      <sz val="11"/>
      <name val="ＭＳ ゴシック"/>
      <family val="3"/>
      <charset val="128"/>
    </font>
    <font>
      <b/>
      <sz val="11"/>
      <name val="ＭＳ Ｐゴシック"/>
      <family val="3"/>
      <charset val="128"/>
    </font>
    <font>
      <b/>
      <sz val="9"/>
      <name val="ＭＳ ゴシック"/>
      <family val="3"/>
      <charset val="128"/>
    </font>
    <font>
      <b/>
      <sz val="9"/>
      <name val="ＭＳ 明朝"/>
      <family val="1"/>
      <charset val="128"/>
    </font>
    <font>
      <sz val="14"/>
      <name val="HGSｺﾞｼｯｸE"/>
      <family val="3"/>
      <charset val="128"/>
    </font>
    <font>
      <sz val="11"/>
      <name val="HGSｺﾞｼｯｸM"/>
      <family val="3"/>
      <charset val="128"/>
    </font>
    <font>
      <sz val="6"/>
      <name val="ＭＳ 明朝"/>
      <family val="1"/>
      <charset val="128"/>
    </font>
    <font>
      <b/>
      <sz val="12"/>
      <color indexed="10"/>
      <name val="ＭＳ 明朝"/>
      <family val="1"/>
      <charset val="128"/>
    </font>
    <font>
      <sz val="6"/>
      <name val="ＭＳ ゴシック"/>
      <family val="3"/>
      <charset val="128"/>
    </font>
    <font>
      <vertAlign val="subscript"/>
      <sz val="10"/>
      <name val="ＭＳ 明朝"/>
      <family val="1"/>
      <charset val="128"/>
    </font>
    <font>
      <vertAlign val="subscript"/>
      <sz val="10"/>
      <name val="ＭＳ ゴシック"/>
      <family val="3"/>
      <charset val="128"/>
    </font>
    <font>
      <vertAlign val="subscript"/>
      <sz val="11"/>
      <name val="ＭＳ ゴシック"/>
      <family val="3"/>
      <charset val="128"/>
    </font>
    <font>
      <sz val="11"/>
      <color theme="1"/>
      <name val="ＭＳ Ｐゴシック"/>
      <family val="2"/>
      <charset val="128"/>
      <scheme val="minor"/>
    </font>
    <font>
      <b/>
      <sz val="10"/>
      <color rgb="FFFF0000"/>
      <name val="ＭＳ ゴシック"/>
      <family val="3"/>
      <charset val="128"/>
    </font>
    <font>
      <u/>
      <sz val="9"/>
      <name val="ＭＳ 明朝"/>
      <family val="1"/>
      <charset val="128"/>
    </font>
    <font>
      <b/>
      <sz val="12"/>
      <color rgb="FFFF0000"/>
      <name val="ＭＳ Ｐゴシック"/>
      <family val="3"/>
      <charset val="128"/>
    </font>
    <font>
      <sz val="14"/>
      <name val="ＭＳ Ｐゴシック"/>
      <family val="3"/>
      <charset val="128"/>
    </font>
    <font>
      <b/>
      <u/>
      <sz val="9"/>
      <color indexed="81"/>
      <name val="ＭＳ Ｐゴシック"/>
      <family val="3"/>
      <charset val="128"/>
    </font>
    <font>
      <b/>
      <sz val="16"/>
      <name val="ＭＳ Ｐゴシック"/>
      <family val="3"/>
      <charset val="128"/>
    </font>
    <font>
      <b/>
      <sz val="16"/>
      <color rgb="FFFF0000"/>
      <name val="ＭＳ Ｐゴシック"/>
      <family val="3"/>
      <charset val="128"/>
    </font>
    <font>
      <b/>
      <sz val="14"/>
      <name val="ＭＳ Ｐゴシック"/>
      <family val="3"/>
      <charset val="128"/>
    </font>
    <font>
      <sz val="12"/>
      <color rgb="FFFF0000"/>
      <name val="ＭＳ Ｐゴシック"/>
      <family val="3"/>
      <charset val="128"/>
    </font>
    <font>
      <u/>
      <sz val="12"/>
      <name val="ＭＳ Ｐゴシック"/>
      <family val="3"/>
      <charset val="128"/>
    </font>
    <font>
      <u/>
      <sz val="12"/>
      <color rgb="FFFF0000"/>
      <name val="ＭＳ Ｐゴシック"/>
      <family val="3"/>
      <charset val="128"/>
    </font>
    <font>
      <u/>
      <sz val="11"/>
      <color rgb="FFFF0000"/>
      <name val="ＭＳ 明朝"/>
      <family val="1"/>
      <charset val="128"/>
    </font>
    <font>
      <b/>
      <sz val="11"/>
      <color rgb="FFFFFF00"/>
      <name val="ＭＳ ゴシック"/>
      <family val="3"/>
      <charset val="128"/>
    </font>
    <font>
      <b/>
      <sz val="11"/>
      <color rgb="FFC00000"/>
      <name val="ＭＳ ゴシック"/>
      <family val="3"/>
      <charset val="128"/>
    </font>
    <font>
      <b/>
      <sz val="11"/>
      <color theme="1"/>
      <name val="ＭＳ ゴシック"/>
      <family val="3"/>
      <charset val="128"/>
    </font>
    <font>
      <sz val="12"/>
      <color theme="1"/>
      <name val="ＭＳ 明朝"/>
      <family val="1"/>
      <charset val="128"/>
    </font>
    <font>
      <sz val="11"/>
      <name val="ＭＳ Ｐゴシック"/>
      <family val="3"/>
      <charset val="128"/>
      <scheme val="major"/>
    </font>
    <font>
      <sz val="12"/>
      <color theme="1"/>
      <name val="ＭＳ Ｐゴシック"/>
      <family val="3"/>
      <charset val="128"/>
    </font>
    <font>
      <u/>
      <sz val="11"/>
      <color indexed="12"/>
      <name val="ＭＳ 明朝"/>
      <family val="1"/>
      <charset val="128"/>
    </font>
    <font>
      <b/>
      <sz val="16"/>
      <color theme="1"/>
      <name val="ＭＳ Ｐゴシック"/>
      <family val="3"/>
      <charset val="128"/>
    </font>
    <font>
      <b/>
      <sz val="18"/>
      <color indexed="10"/>
      <name val="ＭＳ Ｐゴシック"/>
      <family val="3"/>
      <charset val="128"/>
    </font>
    <font>
      <sz val="13"/>
      <name val="ＭＳ 明朝"/>
      <family val="1"/>
      <charset val="128"/>
    </font>
    <font>
      <sz val="12"/>
      <name val="ＭＳ Ｐ明朝"/>
      <family val="1"/>
      <charset val="128"/>
    </font>
    <font>
      <sz val="11"/>
      <name val="ＭＳ ゴシック"/>
      <family val="1"/>
      <charset val="128"/>
    </font>
    <font>
      <sz val="11"/>
      <color theme="1"/>
      <name val="ＭＳ 明朝"/>
      <family val="1"/>
      <charset val="128"/>
    </font>
    <font>
      <b/>
      <sz val="12"/>
      <color rgb="FFFF0000"/>
      <name val="ＭＳ 明朝"/>
      <family val="1"/>
      <charset val="128"/>
    </font>
    <font>
      <b/>
      <sz val="12"/>
      <color indexed="10"/>
      <name val="ＭＳ ゴシック"/>
      <family val="3"/>
      <charset val="128"/>
    </font>
    <font>
      <sz val="12"/>
      <color indexed="10"/>
      <name val="ＭＳ ゴシック"/>
      <family val="3"/>
      <charset val="128"/>
    </font>
    <font>
      <sz val="15"/>
      <name val="ＭＳ 明朝"/>
      <family val="1"/>
      <charset val="128"/>
    </font>
    <font>
      <u/>
      <sz val="11"/>
      <color indexed="12"/>
      <name val="ＭＳ ゴシック"/>
      <family val="3"/>
      <charset val="128"/>
    </font>
    <font>
      <u/>
      <sz val="9"/>
      <color indexed="12"/>
      <name val="ＭＳ ゴシック"/>
      <family val="3"/>
      <charset val="128"/>
    </font>
    <font>
      <b/>
      <sz val="9"/>
      <color indexed="81"/>
      <name val="MS P ゴシック"/>
      <family val="3"/>
      <charset val="128"/>
    </font>
    <font>
      <sz val="9"/>
      <color indexed="81"/>
      <name val="MS P ゴシック"/>
      <family val="3"/>
      <charset val="128"/>
    </font>
  </fonts>
  <fills count="15">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9"/>
        <bgColor indexed="64"/>
      </patternFill>
    </fill>
    <fill>
      <patternFill patternType="solid">
        <fgColor rgb="FFD4ECBA"/>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D1F3FF"/>
        <bgColor indexed="64"/>
      </patternFill>
    </fill>
    <fill>
      <patternFill patternType="solid">
        <fgColor indexed="22"/>
        <bgColor indexed="64"/>
      </patternFill>
    </fill>
  </fills>
  <borders count="2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style="thin">
        <color indexed="64"/>
      </left>
      <right style="thin">
        <color indexed="64"/>
      </right>
      <top/>
      <bottom/>
      <diagonal/>
    </border>
    <border>
      <left style="thin">
        <color indexed="64"/>
      </left>
      <right style="dashed">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top style="medium">
        <color indexed="64"/>
      </top>
      <bottom/>
      <diagonal/>
    </border>
    <border>
      <left style="medium">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style="dashed">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auto="1"/>
      </left>
      <right style="thin">
        <color auto="1"/>
      </right>
      <top/>
      <bottom style="double">
        <color auto="1"/>
      </bottom>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medium">
        <color indexed="8"/>
      </left>
      <right/>
      <top style="medium">
        <color indexed="8"/>
      </top>
      <bottom/>
      <diagonal style="hair">
        <color indexed="8"/>
      </diagonal>
    </border>
    <border diagonalDown="1">
      <left/>
      <right/>
      <top style="medium">
        <color indexed="8"/>
      </top>
      <bottom/>
      <diagonal style="hair">
        <color indexed="8"/>
      </diagonal>
    </border>
    <border>
      <left style="medium">
        <color indexed="8"/>
      </left>
      <right/>
      <top style="medium">
        <color indexed="8"/>
      </top>
      <bottom/>
      <diagonal/>
    </border>
    <border>
      <left/>
      <right/>
      <top style="medium">
        <color indexed="8"/>
      </top>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diagonalDown="1">
      <left style="medium">
        <color indexed="8"/>
      </left>
      <right/>
      <top/>
      <bottom style="medium">
        <color indexed="8"/>
      </bottom>
      <diagonal style="hair">
        <color indexed="8"/>
      </diagonal>
    </border>
    <border diagonalDown="1">
      <left/>
      <right/>
      <top/>
      <bottom style="medium">
        <color indexed="8"/>
      </bottom>
      <diagonal style="hair">
        <color indexed="8"/>
      </diagonal>
    </border>
    <border>
      <left style="medium">
        <color indexed="8"/>
      </left>
      <right/>
      <top/>
      <bottom style="medium">
        <color indexed="8"/>
      </bottom>
      <diagonal/>
    </border>
    <border>
      <left/>
      <right/>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right style="medium">
        <color indexed="8"/>
      </right>
      <top/>
      <bottom style="medium">
        <color indexed="8"/>
      </bottom>
      <diagonal/>
    </border>
    <border>
      <left style="medium">
        <color indexed="8"/>
      </left>
      <right/>
      <top/>
      <bottom/>
      <diagonal/>
    </border>
    <border>
      <left style="hair">
        <color indexed="8"/>
      </left>
      <right/>
      <top/>
      <bottom/>
      <diagonal/>
    </border>
    <border>
      <left/>
      <right style="medium">
        <color indexed="8"/>
      </right>
      <top/>
      <bottom/>
      <diagonal/>
    </border>
    <border>
      <left style="hair">
        <color indexed="8"/>
      </left>
      <right/>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medium">
        <color indexed="8"/>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right style="medium">
        <color indexed="8"/>
      </right>
      <top style="hair">
        <color indexed="8"/>
      </top>
      <bottom/>
      <diagonal/>
    </border>
    <border>
      <left style="medium">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style="medium">
        <color indexed="8"/>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8"/>
      </right>
      <top style="hair">
        <color indexed="8"/>
      </top>
      <bottom style="thin">
        <color indexed="8"/>
      </bottom>
      <diagonal/>
    </border>
    <border>
      <left style="medium">
        <color indexed="8"/>
      </left>
      <right/>
      <top style="thin">
        <color indexed="8"/>
      </top>
      <bottom/>
      <diagonal/>
    </border>
    <border>
      <left style="hair">
        <color indexed="8"/>
      </left>
      <right/>
      <top style="thin">
        <color indexed="8"/>
      </top>
      <bottom/>
      <diagonal/>
    </border>
    <border>
      <left style="medium">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medium">
        <color indexed="8"/>
      </right>
      <top style="thin">
        <color indexed="8"/>
      </top>
      <bottom style="hair">
        <color indexed="8"/>
      </bottom>
      <diagonal/>
    </border>
    <border>
      <left/>
      <right style="medium">
        <color indexed="8"/>
      </right>
      <top/>
      <bottom style="hair">
        <color indexed="8"/>
      </bottom>
      <diagonal/>
    </border>
    <border>
      <left/>
      <right style="hair">
        <color indexed="8"/>
      </right>
      <top style="thin">
        <color indexed="8"/>
      </top>
      <bottom/>
      <diagonal/>
    </border>
    <border>
      <left/>
      <right style="medium">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8"/>
      </left>
      <right/>
      <top/>
      <bottom style="medium">
        <color indexed="64"/>
      </bottom>
      <diagonal/>
    </border>
    <border>
      <left/>
      <right style="medium">
        <color indexed="8"/>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top style="thin">
        <color indexed="8"/>
      </top>
      <bottom/>
      <diagonal/>
    </border>
    <border>
      <left style="medium">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style="thin">
        <color auto="1"/>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thin">
        <color indexed="64"/>
      </right>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8"/>
      </left>
      <right/>
      <top/>
      <bottom style="thin">
        <color indexed="8"/>
      </bottom>
      <diagonal/>
    </border>
    <border>
      <left/>
      <right style="medium">
        <color indexed="8"/>
      </right>
      <top/>
      <bottom style="thin">
        <color indexed="8"/>
      </bottom>
      <diagonal/>
    </border>
    <border>
      <left style="thin">
        <color indexed="8"/>
      </left>
      <right/>
      <top/>
      <bottom/>
      <diagonal/>
    </border>
    <border>
      <left/>
      <right style="thin">
        <color indexed="8"/>
      </right>
      <top style="medium">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medium">
        <color indexed="64"/>
      </right>
      <top/>
      <bottom style="hair">
        <color indexed="8"/>
      </bottom>
      <diagonal/>
    </border>
    <border>
      <left style="hair">
        <color indexed="8"/>
      </left>
      <right/>
      <top style="medium">
        <color indexed="8"/>
      </top>
      <bottom/>
      <diagonal/>
    </border>
    <border>
      <left/>
      <right style="medium">
        <color indexed="8"/>
      </right>
      <top style="medium">
        <color indexed="8"/>
      </top>
      <bottom/>
      <diagonal/>
    </border>
    <border>
      <left/>
      <right style="hair">
        <color indexed="8"/>
      </right>
      <top style="medium">
        <color indexed="8"/>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hair">
        <color indexed="8"/>
      </right>
      <top/>
      <bottom/>
      <diagonal/>
    </border>
    <border>
      <left style="medium">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medium">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indexed="64"/>
      </left>
      <right style="medium">
        <color indexed="64"/>
      </right>
      <top style="medium">
        <color indexed="64"/>
      </top>
      <bottom style="thin">
        <color indexed="64"/>
      </bottom>
      <diagonal/>
    </border>
    <border>
      <left/>
      <right style="hair">
        <color indexed="64"/>
      </right>
      <top/>
      <bottom style="medium">
        <color indexed="64"/>
      </bottom>
      <diagonal/>
    </border>
  </borders>
  <cellStyleXfs count="42">
    <xf numFmtId="0" fontId="0" fillId="0" borderId="0">
      <alignment vertical="center"/>
    </xf>
    <xf numFmtId="0" fontId="1" fillId="0" borderId="0" applyBorder="0"/>
    <xf numFmtId="0" fontId="7" fillId="0" borderId="0"/>
    <xf numFmtId="0" fontId="8" fillId="0" borderId="0" applyNumberFormat="0" applyFill="0" applyBorder="0" applyAlignment="0" applyProtection="0">
      <alignment vertical="top"/>
      <protection locked="0"/>
    </xf>
    <xf numFmtId="0" fontId="1" fillId="0" borderId="0"/>
    <xf numFmtId="38" fontId="7" fillId="0" borderId="0" applyFont="0" applyFill="0" applyBorder="0" applyAlignment="0" applyProtection="0"/>
    <xf numFmtId="0" fontId="1" fillId="0" borderId="0" applyBorder="0"/>
    <xf numFmtId="0" fontId="1" fillId="0" borderId="0"/>
    <xf numFmtId="0" fontId="7" fillId="0" borderId="0"/>
    <xf numFmtId="0" fontId="1" fillId="0" borderId="0"/>
    <xf numFmtId="38" fontId="7" fillId="0" borderId="0" applyFont="0" applyFill="0" applyBorder="0" applyAlignment="0" applyProtection="0"/>
    <xf numFmtId="6" fontId="7" fillId="0" borderId="0" applyFont="0" applyFill="0" applyBorder="0" applyAlignment="0" applyProtection="0"/>
    <xf numFmtId="0" fontId="1" fillId="0" borderId="0"/>
    <xf numFmtId="0" fontId="7" fillId="0" borderId="0"/>
    <xf numFmtId="0" fontId="7" fillId="0" borderId="0"/>
    <xf numFmtId="0" fontId="18" fillId="0" borderId="0"/>
    <xf numFmtId="0" fontId="18" fillId="0" borderId="0"/>
    <xf numFmtId="0" fontId="52" fillId="0" borderId="0">
      <alignment vertical="center"/>
    </xf>
    <xf numFmtId="0" fontId="52" fillId="0" borderId="0">
      <alignment vertical="center"/>
    </xf>
    <xf numFmtId="38" fontId="52" fillId="0" borderId="0" applyFont="0" applyFill="0" applyBorder="0" applyAlignment="0" applyProtection="0">
      <alignment vertical="center"/>
    </xf>
    <xf numFmtId="0" fontId="52" fillId="0" borderId="0">
      <alignment vertical="center"/>
    </xf>
    <xf numFmtId="38" fontId="52" fillId="0" borderId="0" applyFont="0" applyFill="0" applyBorder="0" applyAlignment="0" applyProtection="0">
      <alignment vertical="center"/>
    </xf>
    <xf numFmtId="0" fontId="52" fillId="0" borderId="0">
      <alignment vertical="center"/>
    </xf>
    <xf numFmtId="38" fontId="52" fillId="0" borderId="0" applyFont="0" applyFill="0" applyBorder="0" applyAlignment="0" applyProtection="0">
      <alignment vertical="center"/>
    </xf>
    <xf numFmtId="0" fontId="18" fillId="0" borderId="0"/>
    <xf numFmtId="0" fontId="52" fillId="0" borderId="0">
      <alignment vertical="center"/>
    </xf>
    <xf numFmtId="38" fontId="52" fillId="0" borderId="0" applyFont="0" applyFill="0" applyBorder="0" applyAlignment="0" applyProtection="0">
      <alignment vertical="center"/>
    </xf>
    <xf numFmtId="38" fontId="52" fillId="0" borderId="0" applyFont="0" applyFill="0" applyBorder="0" applyAlignment="0" applyProtection="0">
      <alignment vertical="center"/>
    </xf>
    <xf numFmtId="0" fontId="52" fillId="0" borderId="0">
      <alignment vertical="center"/>
    </xf>
    <xf numFmtId="38" fontId="52" fillId="0" borderId="0" applyFont="0" applyFill="0" applyBorder="0" applyAlignment="0" applyProtection="0">
      <alignment vertical="center"/>
    </xf>
    <xf numFmtId="0" fontId="18" fillId="0" borderId="0"/>
    <xf numFmtId="0" fontId="7" fillId="0" borderId="0"/>
    <xf numFmtId="0" fontId="52" fillId="0" borderId="0">
      <alignment vertical="center"/>
    </xf>
    <xf numFmtId="38" fontId="52" fillId="0" borderId="0" applyFont="0" applyFill="0" applyBorder="0" applyAlignment="0" applyProtection="0">
      <alignment vertical="center"/>
    </xf>
    <xf numFmtId="9" fontId="52" fillId="0" borderId="0" applyFont="0" applyFill="0" applyBorder="0" applyAlignment="0" applyProtection="0">
      <alignment vertical="center"/>
    </xf>
    <xf numFmtId="0" fontId="52" fillId="0" borderId="0">
      <alignment vertical="center"/>
    </xf>
    <xf numFmtId="9" fontId="52" fillId="0" borderId="0" applyFont="0" applyFill="0" applyBorder="0" applyAlignment="0" applyProtection="0">
      <alignment vertical="center"/>
    </xf>
    <xf numFmtId="38" fontId="52" fillId="0" borderId="0" applyFont="0" applyFill="0" applyBorder="0" applyAlignment="0" applyProtection="0">
      <alignment vertical="center"/>
    </xf>
    <xf numFmtId="0" fontId="52" fillId="0" borderId="0">
      <alignment vertical="center"/>
    </xf>
    <xf numFmtId="38" fontId="52" fillId="0" borderId="0" applyFont="0" applyFill="0" applyBorder="0" applyAlignment="0" applyProtection="0">
      <alignment vertical="center"/>
    </xf>
    <xf numFmtId="9" fontId="52" fillId="0" borderId="0" applyFont="0" applyFill="0" applyBorder="0" applyAlignment="0" applyProtection="0">
      <alignment vertical="center"/>
    </xf>
    <xf numFmtId="0" fontId="7" fillId="0" borderId="0"/>
  </cellStyleXfs>
  <cellXfs count="1636">
    <xf numFmtId="0" fontId="0" fillId="0" borderId="0" xfId="0">
      <alignment vertical="center"/>
    </xf>
    <xf numFmtId="0" fontId="1" fillId="0" borderId="0" xfId="1" applyBorder="1"/>
    <xf numFmtId="0" fontId="1" fillId="0" borderId="0" xfId="1"/>
    <xf numFmtId="0" fontId="5" fillId="0" borderId="0" xfId="1" applyFont="1" applyBorder="1" applyAlignment="1">
      <alignment horizontal="center" vertical="center"/>
    </xf>
    <xf numFmtId="0" fontId="1" fillId="0" borderId="0" xfId="1" applyFont="1" applyBorder="1"/>
    <xf numFmtId="0" fontId="1" fillId="0" borderId="0" xfId="2" applyFont="1" applyBorder="1"/>
    <xf numFmtId="0" fontId="1" fillId="0" borderId="0" xfId="2" applyFont="1"/>
    <xf numFmtId="0" fontId="1" fillId="0" borderId="0" xfId="1" applyFont="1"/>
    <xf numFmtId="0" fontId="10" fillId="0" borderId="0" xfId="1" applyFont="1" applyAlignment="1">
      <alignment vertical="center"/>
    </xf>
    <xf numFmtId="0" fontId="1" fillId="0" borderId="0" xfId="2" applyFont="1" applyBorder="1" applyAlignment="1">
      <alignment vertical="center"/>
    </xf>
    <xf numFmtId="0" fontId="23" fillId="0" borderId="0" xfId="2" applyFont="1"/>
    <xf numFmtId="0" fontId="25" fillId="0" borderId="0" xfId="6" applyFont="1" applyBorder="1" applyAlignment="1">
      <alignment horizontal="left" vertical="center"/>
    </xf>
    <xf numFmtId="0" fontId="26" fillId="0" borderId="0" xfId="6" applyFont="1" applyBorder="1" applyAlignment="1">
      <alignment horizontal="left" vertical="center"/>
    </xf>
    <xf numFmtId="0" fontId="1" fillId="0" borderId="0" xfId="6" applyFont="1" applyBorder="1" applyAlignment="1">
      <alignment horizontal="center" vertical="center"/>
    </xf>
    <xf numFmtId="0" fontId="1" fillId="0" borderId="0" xfId="6" applyFont="1" applyBorder="1" applyAlignment="1">
      <alignment vertical="center" wrapText="1"/>
    </xf>
    <xf numFmtId="0" fontId="10" fillId="0" borderId="0" xfId="6" applyFont="1" applyFill="1" applyBorder="1" applyAlignment="1">
      <alignment vertical="top"/>
    </xf>
    <xf numFmtId="0" fontId="1" fillId="0" borderId="0" xfId="6" applyFont="1" applyFill="1" applyBorder="1" applyAlignment="1">
      <alignment vertical="top"/>
    </xf>
    <xf numFmtId="0" fontId="1" fillId="0" borderId="0" xfId="6" applyFont="1" applyFill="1" applyBorder="1" applyAlignment="1">
      <alignment vertical="center"/>
    </xf>
    <xf numFmtId="0" fontId="10" fillId="0" borderId="0" xfId="6" applyFont="1" applyBorder="1" applyAlignment="1">
      <alignment vertical="top"/>
    </xf>
    <xf numFmtId="0" fontId="1" fillId="0" borderId="0" xfId="6" applyFont="1" applyBorder="1" applyAlignment="1">
      <alignment vertical="top"/>
    </xf>
    <xf numFmtId="0" fontId="7" fillId="0" borderId="0" xfId="2" applyFont="1"/>
    <xf numFmtId="0" fontId="15" fillId="0" borderId="0" xfId="2" applyFont="1"/>
    <xf numFmtId="0" fontId="23" fillId="0" borderId="0" xfId="2" applyFont="1" applyAlignment="1">
      <alignment vertical="center"/>
    </xf>
    <xf numFmtId="0" fontId="10" fillId="0" borderId="0" xfId="2" applyFont="1"/>
    <xf numFmtId="49" fontId="10" fillId="0" borderId="0" xfId="2" applyNumberFormat="1" applyFont="1" applyAlignment="1">
      <alignment horizontal="right" vertical="center"/>
    </xf>
    <xf numFmtId="0" fontId="7" fillId="0" borderId="0" xfId="2" applyFont="1" applyAlignment="1">
      <alignment vertical="top"/>
    </xf>
    <xf numFmtId="49" fontId="7" fillId="0" borderId="0" xfId="2" applyNumberFormat="1" applyFont="1" applyAlignment="1">
      <alignment vertical="top"/>
    </xf>
    <xf numFmtId="49" fontId="23" fillId="0" borderId="0" xfId="2" applyNumberFormat="1" applyFont="1" applyAlignment="1">
      <alignment horizontal="right" vertical="top"/>
    </xf>
    <xf numFmtId="0" fontId="23" fillId="0" borderId="0" xfId="2" applyFont="1" applyAlignment="1">
      <alignment vertical="top"/>
    </xf>
    <xf numFmtId="0" fontId="10" fillId="0" borderId="0" xfId="2" applyFont="1" applyAlignment="1">
      <alignment vertical="top"/>
    </xf>
    <xf numFmtId="49" fontId="10" fillId="0" borderId="0" xfId="2" applyNumberFormat="1" applyFont="1" applyAlignment="1">
      <alignment vertical="top"/>
    </xf>
    <xf numFmtId="0" fontId="10" fillId="2" borderId="0" xfId="2" applyFont="1" applyFill="1" applyAlignment="1">
      <alignment vertical="center"/>
    </xf>
    <xf numFmtId="49" fontId="7" fillId="0" borderId="0" xfId="2" applyNumberFormat="1" applyFont="1"/>
    <xf numFmtId="0" fontId="1" fillId="0" borderId="0" xfId="6" applyFont="1" applyFill="1" applyBorder="1" applyAlignment="1">
      <alignment horizontal="distributed" vertical="center"/>
    </xf>
    <xf numFmtId="0" fontId="29" fillId="0" borderId="0" xfId="2" applyFont="1" applyAlignment="1">
      <alignment vertical="center"/>
    </xf>
    <xf numFmtId="0" fontId="10" fillId="0" borderId="0" xfId="6" applyFont="1" applyAlignment="1">
      <alignment vertical="center"/>
    </xf>
    <xf numFmtId="0" fontId="1" fillId="0" borderId="0" xfId="2" applyNumberFormat="1" applyFont="1" applyAlignment="1">
      <alignment vertical="center"/>
    </xf>
    <xf numFmtId="0" fontId="3" fillId="0" borderId="0" xfId="2" applyFont="1" applyAlignment="1">
      <alignment horizontal="center" vertical="center"/>
    </xf>
    <xf numFmtId="0" fontId="12" fillId="0" borderId="0" xfId="2" applyFont="1"/>
    <xf numFmtId="0" fontId="11" fillId="0" borderId="0" xfId="2" applyFont="1"/>
    <xf numFmtId="0" fontId="18" fillId="0" borderId="0" xfId="2" applyFont="1"/>
    <xf numFmtId="0" fontId="31" fillId="0" borderId="0" xfId="2" applyFont="1"/>
    <xf numFmtId="0" fontId="1" fillId="0" borderId="0" xfId="1" applyFill="1"/>
    <xf numFmtId="0" fontId="7" fillId="0" borderId="0" xfId="8" applyFont="1"/>
    <xf numFmtId="38" fontId="20" fillId="0" borderId="0" xfId="4" applyNumberFormat="1" applyFont="1" applyFill="1" applyAlignment="1">
      <alignment horizontal="left" vertical="top"/>
    </xf>
    <xf numFmtId="0" fontId="1" fillId="0" borderId="0" xfId="1" applyBorder="1" applyAlignment="1">
      <alignment horizontal="right"/>
    </xf>
    <xf numFmtId="0" fontId="1" fillId="0" borderId="0" xfId="6" applyFont="1" applyBorder="1" applyAlignment="1">
      <alignment horizontal="left" vertical="center"/>
    </xf>
    <xf numFmtId="0" fontId="18" fillId="0" borderId="0" xfId="2" applyFont="1" applyAlignment="1">
      <alignment vertical="center"/>
    </xf>
    <xf numFmtId="0" fontId="31" fillId="0" borderId="0" xfId="2" applyFont="1" applyAlignment="1">
      <alignment vertical="center"/>
    </xf>
    <xf numFmtId="0" fontId="15" fillId="0" borderId="0" xfId="2" applyFont="1" applyAlignment="1">
      <alignment horizontal="distributed"/>
    </xf>
    <xf numFmtId="0" fontId="23" fillId="0" borderId="0" xfId="6" applyFont="1" applyBorder="1" applyAlignment="1">
      <alignment vertical="center"/>
    </xf>
    <xf numFmtId="0" fontId="38" fillId="0" borderId="0" xfId="6" applyFont="1" applyBorder="1" applyAlignment="1">
      <alignment horizontal="center" vertical="center" wrapText="1"/>
    </xf>
    <xf numFmtId="0" fontId="10" fillId="0" borderId="0" xfId="6" applyFont="1" applyAlignment="1">
      <alignment horizontal="center" vertical="center"/>
    </xf>
    <xf numFmtId="0" fontId="38" fillId="0" borderId="0" xfId="6" applyFont="1" applyBorder="1" applyAlignment="1">
      <alignment horizontal="right" vertical="center"/>
    </xf>
    <xf numFmtId="0" fontId="38" fillId="0" borderId="0" xfId="6" applyFont="1" applyBorder="1" applyAlignment="1">
      <alignment vertical="center"/>
    </xf>
    <xf numFmtId="0" fontId="37" fillId="0" borderId="0" xfId="6" applyFont="1" applyBorder="1" applyAlignment="1">
      <alignment vertical="center"/>
    </xf>
    <xf numFmtId="0" fontId="18" fillId="0" borderId="0" xfId="6" applyFont="1" applyBorder="1" applyAlignment="1">
      <alignment vertical="center"/>
    </xf>
    <xf numFmtId="0" fontId="37" fillId="0" borderId="0" xfId="6" applyFont="1" applyBorder="1" applyAlignment="1">
      <alignment horizontal="center" vertical="center"/>
    </xf>
    <xf numFmtId="0" fontId="31" fillId="0" borderId="0" xfId="6" applyFont="1" applyBorder="1" applyAlignment="1">
      <alignment vertical="center"/>
    </xf>
    <xf numFmtId="0" fontId="11" fillId="0" borderId="0" xfId="6" applyFont="1" applyBorder="1" applyAlignment="1">
      <alignment vertical="center"/>
    </xf>
    <xf numFmtId="0" fontId="15" fillId="0" borderId="0" xfId="7" applyFont="1" applyBorder="1" applyAlignment="1">
      <alignment vertical="center" wrapText="1"/>
    </xf>
    <xf numFmtId="0" fontId="1" fillId="0" borderId="0" xfId="6" applyFont="1" applyAlignment="1">
      <alignment vertical="center" shrinkToFit="1"/>
    </xf>
    <xf numFmtId="179" fontId="10" fillId="0" borderId="0" xfId="6" applyNumberFormat="1" applyFont="1" applyBorder="1" applyAlignment="1">
      <alignment vertical="center"/>
    </xf>
    <xf numFmtId="0" fontId="42" fillId="0" borderId="0" xfId="2" applyFont="1" applyAlignment="1">
      <alignment horizontal="center" vertical="center"/>
    </xf>
    <xf numFmtId="0" fontId="42" fillId="0" borderId="0" xfId="2" applyFont="1" applyAlignment="1">
      <alignment horizontal="distributed" vertical="center"/>
    </xf>
    <xf numFmtId="0" fontId="44" fillId="0" borderId="0" xfId="2" applyFont="1" applyAlignment="1">
      <alignment vertical="center"/>
    </xf>
    <xf numFmtId="0" fontId="7" fillId="0" borderId="10" xfId="2" applyBorder="1" applyAlignment="1">
      <alignment vertical="center"/>
    </xf>
    <xf numFmtId="0" fontId="18" fillId="0" borderId="10" xfId="2" applyFont="1" applyBorder="1" applyAlignment="1">
      <alignment vertical="center"/>
    </xf>
    <xf numFmtId="0" fontId="18" fillId="0" borderId="0" xfId="2" applyFont="1" applyBorder="1" applyAlignment="1">
      <alignment vertical="center"/>
    </xf>
    <xf numFmtId="0" fontId="18" fillId="0" borderId="15" xfId="2" applyFont="1" applyBorder="1" applyAlignment="1">
      <alignment vertical="center"/>
    </xf>
    <xf numFmtId="0" fontId="45" fillId="0" borderId="0" xfId="2" applyFont="1" applyBorder="1" applyAlignment="1">
      <alignment vertical="distributed" wrapText="1"/>
    </xf>
    <xf numFmtId="0" fontId="41" fillId="0" borderId="0" xfId="2" applyFont="1" applyAlignment="1">
      <alignment vertical="center"/>
    </xf>
    <xf numFmtId="0" fontId="11" fillId="0" borderId="0" xfId="6" applyFont="1" applyAlignment="1">
      <alignment vertical="center"/>
    </xf>
    <xf numFmtId="0" fontId="12" fillId="0" borderId="0" xfId="2" applyFont="1" applyBorder="1" applyAlignment="1">
      <alignment horizontal="left" vertical="distributed" wrapText="1"/>
    </xf>
    <xf numFmtId="178" fontId="10" fillId="0" borderId="0" xfId="6" applyNumberFormat="1" applyFont="1" applyBorder="1" applyAlignment="1">
      <alignment vertical="center"/>
    </xf>
    <xf numFmtId="0" fontId="7" fillId="0" borderId="0" xfId="8" applyFont="1" applyBorder="1" applyAlignment="1"/>
    <xf numFmtId="0" fontId="40" fillId="0" borderId="0" xfId="8" applyNumberFormat="1" applyFont="1" applyAlignment="1">
      <alignment vertical="center"/>
    </xf>
    <xf numFmtId="0" fontId="18" fillId="0" borderId="0" xfId="8" applyNumberFormat="1" applyFont="1" applyAlignment="1">
      <alignment vertical="center"/>
    </xf>
    <xf numFmtId="0" fontId="1" fillId="0" borderId="0" xfId="8" applyFont="1" applyAlignment="1">
      <alignment vertical="center"/>
    </xf>
    <xf numFmtId="0" fontId="23" fillId="0" borderId="0" xfId="8" applyFont="1" applyAlignment="1">
      <alignment vertical="center"/>
    </xf>
    <xf numFmtId="0" fontId="18" fillId="0" borderId="0" xfId="8" applyFont="1" applyAlignment="1">
      <alignment vertical="center"/>
    </xf>
    <xf numFmtId="0" fontId="13" fillId="0" borderId="0" xfId="6" applyFont="1" applyBorder="1" applyAlignment="1">
      <alignment horizontal="left" vertical="center"/>
    </xf>
    <xf numFmtId="0" fontId="1" fillId="0" borderId="0" xfId="12" applyFont="1" applyBorder="1" applyAlignment="1">
      <alignment vertical="center"/>
    </xf>
    <xf numFmtId="0" fontId="1" fillId="0" borderId="0" xfId="12" quotePrefix="1" applyFont="1" applyBorder="1" applyAlignment="1">
      <alignment horizontal="center" vertical="center"/>
    </xf>
    <xf numFmtId="0" fontId="25" fillId="0" borderId="0" xfId="12" applyFont="1" applyBorder="1" applyAlignment="1">
      <alignment vertical="center"/>
    </xf>
    <xf numFmtId="0" fontId="10" fillId="0" borderId="0" xfId="12" applyFont="1" applyBorder="1" applyAlignment="1">
      <alignment vertical="center"/>
    </xf>
    <xf numFmtId="0" fontId="15" fillId="0" borderId="0" xfId="12" applyFont="1" applyBorder="1" applyAlignment="1">
      <alignment vertical="center"/>
    </xf>
    <xf numFmtId="0" fontId="11" fillId="0" borderId="0" xfId="12" applyFont="1" applyBorder="1" applyAlignment="1">
      <alignment vertical="center"/>
    </xf>
    <xf numFmtId="0" fontId="7" fillId="0" borderId="0" xfId="13" applyAlignment="1">
      <alignment vertical="center"/>
    </xf>
    <xf numFmtId="0" fontId="23" fillId="0" borderId="0" xfId="12" applyFont="1" applyBorder="1" applyAlignment="1">
      <alignment horizontal="right" vertical="center"/>
    </xf>
    <xf numFmtId="0" fontId="1" fillId="0" borderId="11" xfId="12" applyFont="1" applyFill="1" applyBorder="1" applyAlignment="1">
      <alignment horizontal="left" vertical="center"/>
    </xf>
    <xf numFmtId="0" fontId="1" fillId="0" borderId="3" xfId="12" applyFont="1" applyBorder="1" applyAlignment="1">
      <alignment vertical="center"/>
    </xf>
    <xf numFmtId="0" fontId="1" fillId="0" borderId="3" xfId="12" applyFont="1" applyFill="1" applyBorder="1" applyAlignment="1">
      <alignment horizontal="left" vertical="center"/>
    </xf>
    <xf numFmtId="0" fontId="1" fillId="0" borderId="4" xfId="12" applyFont="1" applyFill="1" applyBorder="1" applyAlignment="1">
      <alignment horizontal="left" vertical="center"/>
    </xf>
    <xf numFmtId="0" fontId="1" fillId="0" borderId="1" xfId="12" applyFont="1" applyFill="1" applyBorder="1" applyAlignment="1">
      <alignment horizontal="left" vertical="center"/>
    </xf>
    <xf numFmtId="0" fontId="1" fillId="0" borderId="1" xfId="12" applyFont="1" applyFill="1" applyBorder="1" applyAlignment="1">
      <alignment vertical="center"/>
    </xf>
    <xf numFmtId="0" fontId="1" fillId="0" borderId="10" xfId="12" applyFont="1" applyFill="1" applyBorder="1" applyAlignment="1">
      <alignment horizontal="center" vertical="center"/>
    </xf>
    <xf numFmtId="0" fontId="15" fillId="0" borderId="0" xfId="12" applyFont="1" applyBorder="1" applyAlignment="1">
      <alignment horizontal="distributed" vertical="center"/>
    </xf>
    <xf numFmtId="0" fontId="18" fillId="0" borderId="0" xfId="6" applyFont="1" applyBorder="1" applyAlignment="1">
      <alignment horizontal="left" vertical="center"/>
    </xf>
    <xf numFmtId="0" fontId="10" fillId="0" borderId="0" xfId="9" applyFont="1"/>
    <xf numFmtId="0" fontId="10" fillId="0" borderId="0" xfId="9" applyFont="1" applyBorder="1" applyAlignment="1">
      <alignment vertical="center"/>
    </xf>
    <xf numFmtId="0" fontId="10" fillId="0" borderId="81" xfId="9" applyFont="1" applyBorder="1" applyAlignment="1">
      <alignment vertical="center"/>
    </xf>
    <xf numFmtId="0" fontId="10" fillId="0" borderId="0" xfId="0" applyFont="1" applyBorder="1" applyAlignment="1">
      <alignment horizontal="center" vertical="center"/>
    </xf>
    <xf numFmtId="0" fontId="11" fillId="0" borderId="0" xfId="15" applyFont="1"/>
    <xf numFmtId="49" fontId="11" fillId="8" borderId="0" xfId="14" applyNumberFormat="1" applyFont="1" applyFill="1" applyBorder="1" applyAlignment="1"/>
    <xf numFmtId="49" fontId="50" fillId="8" borderId="0" xfId="14" applyNumberFormat="1" applyFont="1" applyFill="1" applyAlignment="1">
      <alignment horizontal="right"/>
    </xf>
    <xf numFmtId="0" fontId="15" fillId="0" borderId="0" xfId="15" applyFont="1"/>
    <xf numFmtId="49" fontId="11" fillId="8" borderId="14" xfId="14" applyNumberFormat="1" applyFont="1" applyFill="1" applyBorder="1" applyAlignment="1">
      <alignment horizontal="center"/>
    </xf>
    <xf numFmtId="49" fontId="11" fillId="8" borderId="0" xfId="14" applyNumberFormat="1" applyFont="1" applyFill="1" applyBorder="1" applyAlignment="1">
      <alignment horizontal="center" vertical="center"/>
    </xf>
    <xf numFmtId="49" fontId="11" fillId="8" borderId="5" xfId="14" applyNumberFormat="1" applyFont="1" applyFill="1" applyBorder="1" applyAlignment="1">
      <alignment horizontal="center" vertical="center"/>
    </xf>
    <xf numFmtId="49" fontId="11" fillId="8" borderId="25" xfId="14" applyNumberFormat="1" applyFont="1" applyFill="1" applyBorder="1" applyAlignment="1">
      <alignment horizontal="center" vertical="center"/>
    </xf>
    <xf numFmtId="49" fontId="1" fillId="8" borderId="52" xfId="14" applyNumberFormat="1" applyFont="1" applyFill="1" applyBorder="1" applyAlignment="1">
      <alignment horizontal="center" vertical="center"/>
    </xf>
    <xf numFmtId="49" fontId="1" fillId="8" borderId="0" xfId="14" applyNumberFormat="1" applyFont="1" applyFill="1" applyAlignment="1">
      <alignment vertical="center"/>
    </xf>
    <xf numFmtId="49" fontId="51" fillId="8" borderId="0" xfId="14" applyNumberFormat="1" applyFont="1" applyFill="1" applyAlignment="1">
      <alignment horizontal="right"/>
    </xf>
    <xf numFmtId="49" fontId="33" fillId="8" borderId="0" xfId="14" applyNumberFormat="1" applyFont="1" applyFill="1" applyAlignment="1">
      <alignment horizontal="right"/>
    </xf>
    <xf numFmtId="49" fontId="11" fillId="8" borderId="0" xfId="14" applyNumberFormat="1" applyFont="1" applyFill="1"/>
    <xf numFmtId="49" fontId="11" fillId="8" borderId="45" xfId="14" applyNumberFormat="1" applyFont="1" applyFill="1" applyBorder="1" applyAlignment="1">
      <alignment horizontal="center" vertical="center"/>
    </xf>
    <xf numFmtId="49" fontId="11" fillId="8" borderId="8" xfId="14" applyNumberFormat="1" applyFont="1" applyFill="1" applyBorder="1" applyAlignment="1"/>
    <xf numFmtId="49" fontId="11" fillId="8" borderId="8" xfId="14" applyNumberFormat="1" applyFont="1" applyFill="1" applyBorder="1"/>
    <xf numFmtId="49" fontId="11" fillId="8" borderId="0" xfId="14" applyNumberFormat="1" applyFont="1" applyFill="1" applyBorder="1"/>
    <xf numFmtId="0" fontId="11" fillId="0" borderId="51" xfId="12" applyFont="1" applyBorder="1" applyAlignment="1">
      <alignment horizontal="center" vertical="center"/>
    </xf>
    <xf numFmtId="0" fontId="11" fillId="0" borderId="52" xfId="12" applyFont="1" applyBorder="1" applyAlignment="1">
      <alignment horizontal="center" vertical="center"/>
    </xf>
    <xf numFmtId="0" fontId="18" fillId="7" borderId="53" xfId="2" applyFont="1" applyFill="1" applyBorder="1" applyAlignment="1">
      <alignment horizontal="center" vertical="center"/>
    </xf>
    <xf numFmtId="0" fontId="18" fillId="0" borderId="0" xfId="2" applyFont="1" applyBorder="1" applyAlignment="1">
      <alignment horizontal="left" vertical="center"/>
    </xf>
    <xf numFmtId="0" fontId="18" fillId="0" borderId="0" xfId="1" applyFont="1" applyAlignment="1">
      <alignment vertical="center"/>
    </xf>
    <xf numFmtId="0" fontId="23" fillId="0" borderId="0" xfId="2" applyFont="1" applyAlignment="1">
      <alignment horizontal="right"/>
    </xf>
    <xf numFmtId="0" fontId="1" fillId="0" borderId="25" xfId="2" applyFont="1" applyBorder="1"/>
    <xf numFmtId="0" fontId="1" fillId="0" borderId="5" xfId="2" applyFont="1" applyBorder="1" applyAlignment="1">
      <alignment horizontal="center"/>
    </xf>
    <xf numFmtId="0" fontId="1" fillId="0" borderId="14" xfId="2" applyFont="1" applyBorder="1"/>
    <xf numFmtId="0" fontId="1" fillId="0" borderId="0" xfId="2" applyFont="1" applyBorder="1" applyAlignment="1">
      <alignment horizontal="center"/>
    </xf>
    <xf numFmtId="0" fontId="1" fillId="0" borderId="50" xfId="2" applyFont="1" applyBorder="1"/>
    <xf numFmtId="0" fontId="1" fillId="0" borderId="6" xfId="2" applyFont="1" applyBorder="1" applyAlignment="1">
      <alignment horizontal="center"/>
    </xf>
    <xf numFmtId="0" fontId="1" fillId="0" borderId="21" xfId="2" applyFont="1" applyBorder="1"/>
    <xf numFmtId="0" fontId="1" fillId="0" borderId="8" xfId="2" applyFont="1" applyBorder="1" applyAlignment="1"/>
    <xf numFmtId="0" fontId="12" fillId="0" borderId="0" xfId="2" applyFont="1" applyAlignment="1">
      <alignment horizontal="center"/>
    </xf>
    <xf numFmtId="0" fontId="12" fillId="0" borderId="0" xfId="2" applyFont="1" applyAlignment="1"/>
    <xf numFmtId="49" fontId="11" fillId="8" borderId="0" xfId="14" applyNumberFormat="1" applyFont="1" applyFill="1" applyAlignment="1">
      <alignment vertical="center"/>
    </xf>
    <xf numFmtId="49" fontId="19" fillId="8" borderId="0" xfId="14" applyNumberFormat="1" applyFont="1" applyFill="1" applyAlignment="1">
      <alignment horizontal="right" vertical="center"/>
    </xf>
    <xf numFmtId="49" fontId="11" fillId="8" borderId="6" xfId="14" applyNumberFormat="1" applyFont="1" applyFill="1" applyBorder="1" applyAlignment="1">
      <alignment vertical="center"/>
    </xf>
    <xf numFmtId="49" fontId="11" fillId="8" borderId="5" xfId="14" applyNumberFormat="1" applyFont="1" applyFill="1" applyBorder="1" applyAlignment="1">
      <alignment vertical="center"/>
    </xf>
    <xf numFmtId="49" fontId="11" fillId="8" borderId="0" xfId="14" applyNumberFormat="1" applyFont="1" applyFill="1" applyBorder="1" applyAlignment="1">
      <alignment horizontal="right" vertical="center"/>
    </xf>
    <xf numFmtId="49" fontId="11" fillId="8" borderId="0" xfId="14" applyNumberFormat="1" applyFont="1" applyFill="1" applyAlignment="1">
      <alignment horizontal="left" vertical="center"/>
    </xf>
    <xf numFmtId="0" fontId="11" fillId="0" borderId="0" xfId="16" applyFont="1" applyAlignment="1">
      <alignment vertical="center"/>
    </xf>
    <xf numFmtId="0" fontId="10" fillId="0" borderId="0" xfId="16" applyFont="1" applyAlignment="1">
      <alignment horizontal="center" vertical="center"/>
    </xf>
    <xf numFmtId="49" fontId="11" fillId="8" borderId="8" xfId="14" applyNumberFormat="1" applyFont="1" applyFill="1" applyBorder="1" applyAlignment="1">
      <alignment vertical="center"/>
    </xf>
    <xf numFmtId="0" fontId="1" fillId="0" borderId="0" xfId="2" applyFont="1" applyAlignment="1">
      <alignment horizontal="right"/>
    </xf>
    <xf numFmtId="0" fontId="15" fillId="0" borderId="0" xfId="2" applyFont="1" applyAlignment="1">
      <alignment vertical="center"/>
    </xf>
    <xf numFmtId="0" fontId="13" fillId="0" borderId="0" xfId="2" applyFont="1" applyAlignment="1">
      <alignment horizontal="center" vertical="center"/>
    </xf>
    <xf numFmtId="0" fontId="1" fillId="0" borderId="0" xfId="2" applyFont="1" applyAlignment="1">
      <alignment horizontal="right"/>
    </xf>
    <xf numFmtId="0" fontId="1" fillId="0" borderId="0" xfId="2" applyFont="1" applyAlignment="1">
      <alignment horizontal="center"/>
    </xf>
    <xf numFmtId="0" fontId="1" fillId="0" borderId="0" xfId="2" applyFont="1" applyAlignment="1">
      <alignment horizontal="distributed"/>
    </xf>
    <xf numFmtId="0" fontId="1" fillId="0" borderId="0" xfId="2" applyFont="1" applyAlignment="1"/>
    <xf numFmtId="0" fontId="12" fillId="0" borderId="0" xfId="2" applyFont="1" applyAlignment="1">
      <alignment horizontal="right"/>
    </xf>
    <xf numFmtId="49" fontId="11" fillId="8" borderId="0" xfId="14" applyNumberFormat="1" applyFont="1" applyFill="1" applyAlignment="1">
      <alignment horizontal="center" vertical="center"/>
    </xf>
    <xf numFmtId="49" fontId="11" fillId="8" borderId="0" xfId="14" applyNumberFormat="1" applyFont="1" applyFill="1" applyAlignment="1">
      <alignment horizontal="right" vertical="center"/>
    </xf>
    <xf numFmtId="49" fontId="11" fillId="8" borderId="0" xfId="14" applyNumberFormat="1" applyFont="1" applyFill="1" applyBorder="1" applyAlignment="1">
      <alignment vertical="center"/>
    </xf>
    <xf numFmtId="0" fontId="13" fillId="0" borderId="0" xfId="8" applyFont="1" applyAlignment="1">
      <alignment vertical="center"/>
    </xf>
    <xf numFmtId="0" fontId="14" fillId="0" borderId="0" xfId="8" applyFont="1" applyBorder="1" applyAlignment="1">
      <alignment horizontal="left" vertical="center"/>
    </xf>
    <xf numFmtId="0" fontId="13" fillId="0" borderId="0" xfId="8" applyFont="1" applyAlignment="1">
      <alignment horizontal="left" vertical="center"/>
    </xf>
    <xf numFmtId="0" fontId="53" fillId="0" borderId="0" xfId="8" applyFont="1" applyAlignment="1">
      <alignment vertical="center"/>
    </xf>
    <xf numFmtId="0" fontId="5" fillId="0" borderId="0" xfId="8" applyFont="1" applyAlignment="1">
      <alignment vertical="center"/>
    </xf>
    <xf numFmtId="0" fontId="10" fillId="0" borderId="0" xfId="8" applyFont="1" applyAlignment="1">
      <alignment vertical="center"/>
    </xf>
    <xf numFmtId="0" fontId="10" fillId="0" borderId="0" xfId="8" applyFont="1" applyAlignment="1">
      <alignment horizontal="left" vertical="center"/>
    </xf>
    <xf numFmtId="0" fontId="1" fillId="0" borderId="0" xfId="8" applyFont="1" applyBorder="1" applyAlignment="1">
      <alignment vertical="center"/>
    </xf>
    <xf numFmtId="0" fontId="1" fillId="0" borderId="0" xfId="8" applyFont="1" applyAlignment="1">
      <alignment horizontal="left" vertical="center"/>
    </xf>
    <xf numFmtId="0" fontId="18" fillId="0" borderId="0" xfId="8" applyFont="1" applyAlignment="1">
      <alignment horizontal="left" vertical="center"/>
    </xf>
    <xf numFmtId="0" fontId="12" fillId="0" borderId="0" xfId="8" applyFont="1" applyAlignment="1">
      <alignment vertical="center"/>
    </xf>
    <xf numFmtId="0" fontId="12" fillId="0" borderId="0" xfId="8" applyFont="1" applyFill="1" applyAlignment="1">
      <alignment vertical="center"/>
    </xf>
    <xf numFmtId="0" fontId="1" fillId="0" borderId="0" xfId="8" applyFont="1" applyFill="1" applyAlignment="1">
      <alignment vertical="center"/>
    </xf>
    <xf numFmtId="0" fontId="1" fillId="0" borderId="0" xfId="8" applyFont="1" applyFill="1" applyAlignment="1">
      <alignment horizontal="left" vertical="center"/>
    </xf>
    <xf numFmtId="0" fontId="18" fillId="0" borderId="0" xfId="8" applyFont="1" applyFill="1" applyAlignment="1">
      <alignment horizontal="left" vertical="center"/>
    </xf>
    <xf numFmtId="0" fontId="10" fillId="0" borderId="0" xfId="8" applyFont="1" applyAlignment="1">
      <alignment horizontal="right" vertical="center"/>
    </xf>
    <xf numFmtId="0" fontId="20" fillId="0" borderId="0" xfId="8" applyFont="1" applyAlignment="1">
      <alignment horizontal="right" vertical="center"/>
    </xf>
    <xf numFmtId="0" fontId="10" fillId="0" borderId="44" xfId="8" applyFont="1" applyBorder="1" applyAlignment="1">
      <alignment vertical="center"/>
    </xf>
    <xf numFmtId="0" fontId="1" fillId="0" borderId="84" xfId="8" applyFont="1" applyBorder="1" applyAlignment="1">
      <alignment horizontal="distributed" vertical="center" justifyLastLine="1"/>
    </xf>
    <xf numFmtId="0" fontId="1" fillId="0" borderId="100" xfId="8" applyFont="1" applyBorder="1" applyAlignment="1">
      <alignment horizontal="distributed" vertical="center" wrapText="1" justifyLastLine="1"/>
    </xf>
    <xf numFmtId="0" fontId="1" fillId="0" borderId="60" xfId="8" applyFont="1" applyBorder="1" applyAlignment="1">
      <alignment horizontal="distributed" vertical="center" justifyLastLine="1"/>
    </xf>
    <xf numFmtId="0" fontId="1" fillId="0" borderId="100" xfId="8" applyFont="1" applyBorder="1" applyAlignment="1">
      <alignment horizontal="distributed" vertical="center" justifyLastLine="1"/>
    </xf>
    <xf numFmtId="0" fontId="1" fillId="0" borderId="60" xfId="8" applyFont="1" applyFill="1" applyBorder="1" applyAlignment="1">
      <alignment horizontal="distributed" vertical="center" wrapText="1" justifyLastLine="1"/>
    </xf>
    <xf numFmtId="0" fontId="13" fillId="0" borderId="0" xfId="8" applyFont="1" applyBorder="1" applyAlignment="1">
      <alignment vertical="center"/>
    </xf>
    <xf numFmtId="0" fontId="18" fillId="0" borderId="35" xfId="8" applyFont="1" applyFill="1" applyBorder="1" applyAlignment="1">
      <alignment horizontal="left" vertical="center" shrinkToFit="1"/>
    </xf>
    <xf numFmtId="0" fontId="10" fillId="0" borderId="0" xfId="8" applyFont="1" applyBorder="1" applyAlignment="1">
      <alignment horizontal="center" vertical="center"/>
    </xf>
    <xf numFmtId="0" fontId="10" fillId="0" borderId="0" xfId="8" applyFont="1" applyAlignment="1">
      <alignment horizontal="center" vertical="center"/>
    </xf>
    <xf numFmtId="0" fontId="18" fillId="0" borderId="0" xfId="8" applyFont="1" applyBorder="1" applyAlignment="1">
      <alignment horizontal="left" vertical="center"/>
    </xf>
    <xf numFmtId="0" fontId="18" fillId="0" borderId="0" xfId="8" applyFont="1" applyBorder="1" applyAlignment="1">
      <alignment vertical="center"/>
    </xf>
    <xf numFmtId="0" fontId="13" fillId="0" borderId="0" xfId="8" applyFont="1" applyAlignment="1">
      <alignment horizontal="center" vertical="center"/>
    </xf>
    <xf numFmtId="0" fontId="13" fillId="0" borderId="0" xfId="8" applyFont="1" applyAlignment="1">
      <alignment horizontal="center" vertical="center" shrinkToFit="1"/>
    </xf>
    <xf numFmtId="0" fontId="18" fillId="0" borderId="0" xfId="8" applyFont="1" applyBorder="1" applyAlignment="1">
      <alignment vertical="center" wrapText="1"/>
    </xf>
    <xf numFmtId="0" fontId="7" fillId="0" borderId="0" xfId="8" applyFont="1" applyBorder="1" applyAlignment="1">
      <alignment vertical="center"/>
    </xf>
    <xf numFmtId="49" fontId="11" fillId="0" borderId="0" xfId="8" applyNumberFormat="1" applyFont="1" applyBorder="1" applyAlignment="1">
      <alignment horizontal="center" vertical="center"/>
    </xf>
    <xf numFmtId="0" fontId="13" fillId="0" borderId="0" xfId="8" applyFont="1" applyAlignment="1">
      <alignment horizontal="center" vertical="center" wrapText="1"/>
    </xf>
    <xf numFmtId="0" fontId="18" fillId="0" borderId="8" xfId="8" applyFont="1" applyBorder="1" applyAlignment="1">
      <alignment vertical="center" wrapText="1"/>
    </xf>
    <xf numFmtId="0" fontId="7" fillId="0" borderId="8" xfId="8" applyFont="1" applyBorder="1" applyAlignment="1">
      <alignment vertical="center"/>
    </xf>
    <xf numFmtId="0" fontId="18" fillId="0" borderId="0" xfId="8" applyFont="1" applyBorder="1" applyAlignment="1">
      <alignment horizontal="left" vertical="top"/>
    </xf>
    <xf numFmtId="0" fontId="18" fillId="0" borderId="30" xfId="8" applyFont="1" applyBorder="1" applyAlignment="1">
      <alignment horizontal="center" vertical="center"/>
    </xf>
    <xf numFmtId="0" fontId="18" fillId="0" borderId="0" xfId="8" applyFont="1" applyBorder="1" applyAlignment="1">
      <alignment horizontal="center" vertical="center"/>
    </xf>
    <xf numFmtId="0" fontId="18" fillId="0" borderId="34" xfId="8" applyFont="1" applyBorder="1" applyAlignment="1">
      <alignment vertical="center"/>
    </xf>
    <xf numFmtId="0" fontId="18" fillId="0" borderId="35" xfId="8" applyFont="1" applyBorder="1" applyAlignment="1">
      <alignment vertical="center"/>
    </xf>
    <xf numFmtId="0" fontId="7" fillId="0" borderId="85" xfId="8" applyFont="1" applyBorder="1" applyAlignment="1">
      <alignment vertical="center"/>
    </xf>
    <xf numFmtId="0" fontId="7" fillId="0" borderId="24" xfId="8" applyBorder="1" applyAlignment="1" applyProtection="1">
      <alignment vertical="center"/>
      <protection locked="0"/>
    </xf>
    <xf numFmtId="0" fontId="11" fillId="0" borderId="0" xfId="2" applyFont="1" applyAlignment="1">
      <alignment vertical="center"/>
    </xf>
    <xf numFmtId="49" fontId="1" fillId="0" borderId="0" xfId="14" applyNumberFormat="1" applyFont="1" applyFill="1"/>
    <xf numFmtId="0" fontId="9" fillId="0" borderId="0" xfId="2" applyFont="1" applyFill="1" applyAlignment="1">
      <alignment vertical="center"/>
    </xf>
    <xf numFmtId="49" fontId="1" fillId="0" borderId="0" xfId="14" applyNumberFormat="1" applyFont="1" applyFill="1" applyAlignment="1">
      <alignment vertical="center"/>
    </xf>
    <xf numFmtId="49" fontId="1" fillId="0" borderId="0" xfId="2" applyNumberFormat="1" applyFont="1" applyAlignment="1">
      <alignment vertical="center"/>
    </xf>
    <xf numFmtId="0" fontId="1" fillId="0" borderId="0" xfId="2" quotePrefix="1" applyFont="1" applyAlignment="1">
      <alignment vertical="center"/>
    </xf>
    <xf numFmtId="0" fontId="11" fillId="0" borderId="0" xfId="2" applyFont="1" applyAlignment="1">
      <alignment horizontal="right"/>
    </xf>
    <xf numFmtId="0" fontId="10" fillId="0" borderId="0" xfId="6" applyFont="1" applyBorder="1" applyAlignment="1">
      <alignment horizontal="left" vertical="center"/>
    </xf>
    <xf numFmtId="0" fontId="1" fillId="0" borderId="0" xfId="6" applyFont="1" applyAlignment="1">
      <alignment vertical="center"/>
    </xf>
    <xf numFmtId="0" fontId="10" fillId="0" borderId="0" xfId="6" applyFont="1" applyBorder="1" applyAlignment="1">
      <alignment horizontal="center" vertical="center"/>
    </xf>
    <xf numFmtId="0" fontId="10" fillId="0" borderId="0" xfId="6" applyFont="1" applyBorder="1" applyAlignment="1">
      <alignment horizontal="distributed" vertical="center"/>
    </xf>
    <xf numFmtId="178" fontId="10" fillId="0" borderId="0" xfId="6" applyNumberFormat="1" applyFont="1" applyBorder="1" applyAlignment="1">
      <alignment horizontal="left" vertical="center"/>
    </xf>
    <xf numFmtId="0" fontId="10" fillId="0" borderId="0" xfId="6" applyFont="1" applyBorder="1" applyAlignment="1">
      <alignment vertical="center"/>
    </xf>
    <xf numFmtId="0" fontId="7" fillId="0" borderId="0" xfId="2" applyAlignment="1">
      <alignment vertical="center"/>
    </xf>
    <xf numFmtId="0" fontId="1" fillId="0" borderId="0" xfId="6" applyFont="1" applyBorder="1" applyAlignment="1">
      <alignment horizontal="distributed" vertical="center"/>
    </xf>
    <xf numFmtId="0" fontId="1" fillId="0" borderId="0" xfId="6" applyFont="1" applyBorder="1" applyAlignment="1">
      <alignment vertical="top" wrapText="1"/>
    </xf>
    <xf numFmtId="0" fontId="10" fillId="0" borderId="0" xfId="6" applyFont="1" applyBorder="1" applyAlignment="1">
      <alignment vertical="top" wrapText="1"/>
    </xf>
    <xf numFmtId="0" fontId="7" fillId="0" borderId="0" xfId="2" applyAlignment="1">
      <alignment vertical="top" wrapText="1"/>
    </xf>
    <xf numFmtId="0" fontId="12" fillId="0" borderId="0" xfId="2" applyFont="1" applyBorder="1" applyAlignment="1">
      <alignment horizontal="left" vertical="top" wrapText="1"/>
    </xf>
    <xf numFmtId="0" fontId="1" fillId="0" borderId="0" xfId="6" applyFont="1" applyBorder="1" applyAlignment="1">
      <alignment horizontal="distributed" vertical="top"/>
    </xf>
    <xf numFmtId="0" fontId="12" fillId="0" borderId="0" xfId="2" applyFont="1" applyBorder="1" applyAlignment="1">
      <alignment vertical="center"/>
    </xf>
    <xf numFmtId="0" fontId="1" fillId="0" borderId="0" xfId="6" applyFont="1" applyBorder="1" applyAlignment="1">
      <alignment vertical="center"/>
    </xf>
    <xf numFmtId="0" fontId="12" fillId="0" borderId="0" xfId="6" applyFont="1" applyBorder="1" applyAlignment="1">
      <alignment vertical="center"/>
    </xf>
    <xf numFmtId="0" fontId="27" fillId="0" borderId="0" xfId="12" applyFont="1" applyBorder="1" applyAlignment="1">
      <alignment horizontal="center" vertical="center"/>
    </xf>
    <xf numFmtId="0" fontId="1" fillId="0" borderId="0" xfId="12" applyFont="1" applyBorder="1" applyAlignment="1">
      <alignment horizontal="center" vertical="center"/>
    </xf>
    <xf numFmtId="0" fontId="1" fillId="0" borderId="3" xfId="12" applyFont="1" applyFill="1" applyBorder="1" applyAlignment="1">
      <alignment horizontal="center" vertical="center"/>
    </xf>
    <xf numFmtId="0" fontId="1" fillId="0" borderId="0" xfId="12" applyFont="1" applyBorder="1" applyAlignment="1">
      <alignment horizontal="distributed" vertical="center"/>
    </xf>
    <xf numFmtId="0" fontId="1" fillId="0" borderId="0" xfId="12" applyFont="1" applyBorder="1" applyAlignment="1">
      <alignment horizontal="right" vertical="center"/>
    </xf>
    <xf numFmtId="0" fontId="1" fillId="0" borderId="0" xfId="12" applyFont="1" applyAlignment="1">
      <alignment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0" fillId="0" borderId="0" xfId="0" applyAlignment="1">
      <alignment vertical="center"/>
    </xf>
    <xf numFmtId="0" fontId="18" fillId="0" borderId="63" xfId="2" applyFont="1" applyBorder="1" applyAlignment="1">
      <alignment vertical="center"/>
    </xf>
    <xf numFmtId="0" fontId="18" fillId="0" borderId="61" xfId="0" applyFont="1" applyBorder="1" applyAlignment="1">
      <alignment horizontal="left" vertical="center"/>
    </xf>
    <xf numFmtId="0" fontId="18" fillId="0" borderId="43" xfId="0" applyFont="1" applyBorder="1" applyAlignment="1">
      <alignment vertical="center"/>
    </xf>
    <xf numFmtId="0" fontId="30" fillId="0" borderId="0" xfId="2" applyFont="1" applyBorder="1" applyAlignment="1">
      <alignment horizontal="distributed" vertical="center"/>
    </xf>
    <xf numFmtId="0" fontId="60" fillId="0" borderId="0" xfId="2" applyFont="1" applyBorder="1" applyAlignment="1">
      <alignment horizontal="center" vertical="center"/>
    </xf>
    <xf numFmtId="0" fontId="60" fillId="0" borderId="0" xfId="2" applyFont="1"/>
    <xf numFmtId="0" fontId="30" fillId="0" borderId="0" xfId="2" quotePrefix="1" applyFont="1" applyBorder="1" applyAlignment="1">
      <alignment horizontal="center" vertical="center"/>
    </xf>
    <xf numFmtId="0" fontId="30" fillId="0" borderId="0" xfId="2" applyFont="1" applyBorder="1" applyAlignment="1">
      <alignment vertical="center"/>
    </xf>
    <xf numFmtId="0" fontId="7" fillId="0" borderId="0" xfId="2" applyFont="1" applyBorder="1" applyAlignment="1">
      <alignment horizontal="center" vertical="center"/>
    </xf>
    <xf numFmtId="0" fontId="30" fillId="0" borderId="0" xfId="2" applyFont="1" applyBorder="1" applyAlignment="1" applyProtection="1">
      <alignment horizontal="left" vertical="center" indent="1"/>
      <protection locked="0"/>
    </xf>
    <xf numFmtId="0" fontId="56" fillId="0" borderId="0" xfId="2" applyFont="1" applyBorder="1" applyAlignment="1">
      <alignment horizontal="left" vertical="center"/>
    </xf>
    <xf numFmtId="0" fontId="29" fillId="0" borderId="0" xfId="2" applyFont="1" applyBorder="1" applyAlignment="1">
      <alignment vertical="center"/>
    </xf>
    <xf numFmtId="0" fontId="29" fillId="0" borderId="0" xfId="2" applyFont="1" applyBorder="1" applyAlignment="1">
      <alignment horizontal="right" vertical="center"/>
    </xf>
    <xf numFmtId="0" fontId="29" fillId="0" borderId="0" xfId="2" applyFont="1" applyBorder="1" applyAlignment="1" applyProtection="1">
      <alignment horizontal="left" vertical="center" indent="1"/>
      <protection locked="0"/>
    </xf>
    <xf numFmtId="0" fontId="29" fillId="0" borderId="0" xfId="2" applyFont="1"/>
    <xf numFmtId="0" fontId="29" fillId="11" borderId="19" xfId="2" applyFont="1" applyFill="1" applyBorder="1" applyAlignment="1">
      <alignment horizontal="left" vertical="center" wrapText="1" indent="1"/>
    </xf>
    <xf numFmtId="182" fontId="56" fillId="0" borderId="19" xfId="2" applyNumberFormat="1" applyFont="1" applyFill="1" applyBorder="1" applyAlignment="1">
      <alignment vertical="center"/>
    </xf>
    <xf numFmtId="182" fontId="56" fillId="11" borderId="19" xfId="2" applyNumberFormat="1" applyFont="1" applyFill="1" applyBorder="1" applyAlignment="1">
      <alignment vertical="center"/>
    </xf>
    <xf numFmtId="182" fontId="56" fillId="11" borderId="81" xfId="2" applyNumberFormat="1" applyFont="1" applyFill="1" applyBorder="1" applyAlignment="1">
      <alignment vertical="center"/>
    </xf>
    <xf numFmtId="182" fontId="56" fillId="0" borderId="117" xfId="2" applyNumberFormat="1" applyFont="1" applyFill="1" applyBorder="1" applyAlignment="1">
      <alignment vertical="center"/>
    </xf>
    <xf numFmtId="0" fontId="32" fillId="0" borderId="0" xfId="2" applyFont="1" applyBorder="1" applyAlignment="1">
      <alignment vertical="center"/>
    </xf>
    <xf numFmtId="182" fontId="56" fillId="11" borderId="117" xfId="2" applyNumberFormat="1" applyFont="1" applyFill="1" applyBorder="1" applyAlignment="1">
      <alignment vertical="center"/>
    </xf>
    <xf numFmtId="182" fontId="56" fillId="0" borderId="26" xfId="2" applyNumberFormat="1" applyFont="1" applyFill="1" applyBorder="1" applyAlignment="1">
      <alignment vertical="center"/>
    </xf>
    <xf numFmtId="0" fontId="29" fillId="11" borderId="2" xfId="2" applyFont="1" applyFill="1" applyBorder="1" applyAlignment="1">
      <alignment horizontal="left" vertical="center" wrapText="1" indent="1"/>
    </xf>
    <xf numFmtId="182" fontId="56" fillId="0" borderId="24" xfId="2" applyNumberFormat="1" applyFont="1" applyFill="1" applyBorder="1" applyAlignment="1">
      <alignment vertical="center"/>
    </xf>
    <xf numFmtId="182" fontId="56" fillId="0" borderId="23" xfId="2" applyNumberFormat="1" applyFont="1" applyFill="1" applyBorder="1" applyAlignment="1">
      <alignment vertical="center"/>
    </xf>
    <xf numFmtId="182" fontId="56" fillId="10" borderId="2" xfId="2" applyNumberFormat="1" applyFont="1" applyFill="1" applyBorder="1" applyAlignment="1">
      <alignment vertical="center"/>
    </xf>
    <xf numFmtId="0" fontId="9" fillId="0" borderId="0" xfId="2" applyFont="1" applyBorder="1" applyAlignment="1">
      <alignment horizontal="center"/>
    </xf>
    <xf numFmtId="182" fontId="56" fillId="11" borderId="2" xfId="2" applyNumberFormat="1" applyFont="1" applyFill="1" applyBorder="1" applyAlignment="1">
      <alignment vertical="center"/>
    </xf>
    <xf numFmtId="182" fontId="56" fillId="11" borderId="24" xfId="2" applyNumberFormat="1" applyFont="1" applyFill="1" applyBorder="1" applyAlignment="1">
      <alignment vertical="center"/>
    </xf>
    <xf numFmtId="182" fontId="56" fillId="0" borderId="4" xfId="2" applyNumberFormat="1" applyFont="1" applyFill="1" applyBorder="1" applyAlignment="1">
      <alignment vertical="center"/>
    </xf>
    <xf numFmtId="182" fontId="56" fillId="0" borderId="2" xfId="2" applyNumberFormat="1" applyFont="1" applyFill="1" applyBorder="1" applyAlignment="1">
      <alignment vertical="center"/>
    </xf>
    <xf numFmtId="182" fontId="56" fillId="0" borderId="18" xfId="2" applyNumberFormat="1" applyFont="1" applyFill="1" applyBorder="1" applyAlignment="1">
      <alignment vertical="center"/>
    </xf>
    <xf numFmtId="182" fontId="56" fillId="0" borderId="12" xfId="2" applyNumberFormat="1" applyFont="1" applyFill="1" applyBorder="1" applyAlignment="1">
      <alignment vertical="center"/>
    </xf>
    <xf numFmtId="182" fontId="56" fillId="11" borderId="119" xfId="2" applyNumberFormat="1" applyFont="1" applyFill="1" applyBorder="1" applyAlignment="1">
      <alignment vertical="center"/>
    </xf>
    <xf numFmtId="182" fontId="56" fillId="11" borderId="12" xfId="2" applyNumberFormat="1" applyFont="1" applyFill="1" applyBorder="1" applyAlignment="1">
      <alignment vertical="center"/>
    </xf>
    <xf numFmtId="182" fontId="56" fillId="11" borderId="121" xfId="2" applyNumberFormat="1" applyFont="1" applyFill="1" applyBorder="1" applyAlignment="1">
      <alignment vertical="center"/>
    </xf>
    <xf numFmtId="182" fontId="56" fillId="11" borderId="122" xfId="2" applyNumberFormat="1" applyFont="1" applyFill="1" applyBorder="1" applyAlignment="1">
      <alignment vertical="center"/>
    </xf>
    <xf numFmtId="182" fontId="56" fillId="11" borderId="123" xfId="2" applyNumberFormat="1" applyFont="1" applyFill="1" applyBorder="1" applyAlignment="1">
      <alignment vertical="center"/>
    </xf>
    <xf numFmtId="182" fontId="56" fillId="11" borderId="105" xfId="2" applyNumberFormat="1" applyFont="1" applyFill="1" applyBorder="1" applyAlignment="1">
      <alignment vertical="center"/>
    </xf>
    <xf numFmtId="182" fontId="56" fillId="11" borderId="124" xfId="2" applyNumberFormat="1" applyFont="1" applyFill="1" applyBorder="1" applyAlignment="1">
      <alignment vertical="center"/>
    </xf>
    <xf numFmtId="0" fontId="32" fillId="0" borderId="0" xfId="2" applyFont="1" applyBorder="1" applyAlignment="1">
      <alignment horizontal="center" vertical="center"/>
    </xf>
    <xf numFmtId="182" fontId="32" fillId="0" borderId="0" xfId="2" applyNumberFormat="1" applyFont="1" applyBorder="1" applyAlignment="1">
      <alignment vertical="center"/>
    </xf>
    <xf numFmtId="0" fontId="29" fillId="0" borderId="0" xfId="2" applyFont="1" applyBorder="1" applyAlignment="1">
      <alignment horizontal="left" vertical="center"/>
    </xf>
    <xf numFmtId="0" fontId="29" fillId="0" borderId="0" xfId="2" applyFont="1" applyBorder="1" applyAlignment="1">
      <alignment horizontal="center" vertical="center"/>
    </xf>
    <xf numFmtId="0" fontId="31" fillId="0" borderId="0" xfId="2" applyFont="1" applyBorder="1" applyAlignment="1">
      <alignment vertical="center"/>
    </xf>
    <xf numFmtId="0" fontId="32" fillId="0" borderId="0" xfId="2" applyFont="1" applyBorder="1" applyAlignment="1">
      <alignment horizontal="left" vertical="center"/>
    </xf>
    <xf numFmtId="0" fontId="34" fillId="0" borderId="0" xfId="2" applyFont="1" applyAlignment="1">
      <alignment vertical="center"/>
    </xf>
    <xf numFmtId="0" fontId="55" fillId="0" borderId="0" xfId="2" applyFont="1" applyAlignment="1">
      <alignment vertical="center"/>
    </xf>
    <xf numFmtId="0" fontId="1" fillId="0" borderId="0" xfId="2" applyFont="1" applyFill="1"/>
    <xf numFmtId="0" fontId="1" fillId="9" borderId="0" xfId="2" applyFont="1" applyFill="1" applyAlignment="1">
      <alignment horizontal="center"/>
    </xf>
    <xf numFmtId="0" fontId="1" fillId="0" borderId="0" xfId="8" applyFont="1"/>
    <xf numFmtId="0" fontId="1" fillId="0" borderId="0" xfId="8" applyFont="1" applyAlignment="1">
      <alignment shrinkToFit="1"/>
    </xf>
    <xf numFmtId="0" fontId="1" fillId="0" borderId="0" xfId="8" applyFont="1" applyAlignment="1">
      <alignment horizontal="distributed" justifyLastLine="1"/>
    </xf>
    <xf numFmtId="0" fontId="1" fillId="0" borderId="0" xfId="8" applyFont="1" applyAlignment="1">
      <alignment horizontal="center"/>
    </xf>
    <xf numFmtId="0" fontId="1" fillId="0" borderId="11" xfId="8" applyFont="1" applyBorder="1"/>
    <xf numFmtId="0" fontId="1" fillId="0" borderId="3" xfId="8" applyFont="1" applyBorder="1" applyAlignment="1">
      <alignment horizontal="distributed" vertical="center"/>
    </xf>
    <xf numFmtId="0" fontId="1" fillId="0" borderId="4" xfId="8" applyFont="1" applyBorder="1" applyAlignment="1">
      <alignment horizontal="distributed" vertical="center"/>
    </xf>
    <xf numFmtId="0" fontId="1" fillId="0" borderId="11" xfId="8" applyFont="1" applyBorder="1" applyAlignment="1">
      <alignment horizontal="distributed" vertical="center"/>
    </xf>
    <xf numFmtId="0" fontId="1" fillId="0" borderId="3" xfId="8" applyFont="1" applyBorder="1" applyAlignment="1">
      <alignment horizontal="distributed" vertical="center" wrapText="1"/>
    </xf>
    <xf numFmtId="0" fontId="1" fillId="0" borderId="4" xfId="8" applyFont="1" applyBorder="1" applyAlignment="1">
      <alignment horizontal="distributed" vertical="center" wrapText="1"/>
    </xf>
    <xf numFmtId="0" fontId="1" fillId="0" borderId="0" xfId="8" applyFont="1" applyBorder="1" applyAlignment="1">
      <alignment horizontal="distributed" vertical="center" wrapText="1"/>
    </xf>
    <xf numFmtId="0" fontId="1" fillId="0" borderId="16" xfId="8" applyFont="1" applyBorder="1"/>
    <xf numFmtId="0" fontId="7" fillId="0" borderId="18" xfId="8" applyBorder="1" applyAlignment="1" applyProtection="1">
      <alignment vertical="center" wrapText="1"/>
      <protection locked="0"/>
    </xf>
    <xf numFmtId="0" fontId="1" fillId="0" borderId="16" xfId="8" applyFont="1" applyBorder="1" applyAlignment="1" applyProtection="1">
      <alignment vertical="center"/>
      <protection locked="0"/>
    </xf>
    <xf numFmtId="0" fontId="1" fillId="0" borderId="17" xfId="8" applyFont="1" applyBorder="1" applyAlignment="1" applyProtection="1">
      <alignment horizontal="right" shrinkToFit="1"/>
      <protection locked="0"/>
    </xf>
    <xf numFmtId="0" fontId="1" fillId="12" borderId="17" xfId="8" applyFont="1" applyFill="1" applyBorder="1" applyAlignment="1" applyProtection="1">
      <alignment shrinkToFit="1"/>
      <protection locked="0"/>
    </xf>
    <xf numFmtId="0" fontId="1" fillId="0" borderId="0" xfId="8" applyFont="1" applyAlignment="1">
      <alignment horizontal="left"/>
    </xf>
    <xf numFmtId="0" fontId="1" fillId="0" borderId="18" xfId="8" applyFont="1" applyBorder="1" applyAlignment="1" applyProtection="1">
      <alignment vertical="center"/>
      <protection locked="0"/>
    </xf>
    <xf numFmtId="0" fontId="65" fillId="0" borderId="0" xfId="8" applyFont="1"/>
    <xf numFmtId="0" fontId="7" fillId="0" borderId="23" xfId="8" applyBorder="1" applyAlignment="1" applyProtection="1">
      <alignment vertical="center" wrapText="1"/>
      <protection locked="0"/>
    </xf>
    <xf numFmtId="0" fontId="7" fillId="0" borderId="24" xfId="8" applyBorder="1" applyAlignment="1" applyProtection="1">
      <alignment vertical="center" wrapText="1"/>
      <protection locked="0"/>
    </xf>
    <xf numFmtId="0" fontId="7" fillId="0" borderId="23" xfId="8" applyBorder="1" applyAlignment="1" applyProtection="1">
      <alignment vertical="center"/>
      <protection locked="0"/>
    </xf>
    <xf numFmtId="38" fontId="67" fillId="0" borderId="126" xfId="23" applyFont="1" applyBorder="1" applyAlignment="1">
      <alignment vertical="center"/>
    </xf>
    <xf numFmtId="0" fontId="66" fillId="0" borderId="0" xfId="8" applyFont="1"/>
    <xf numFmtId="0" fontId="23" fillId="0" borderId="0" xfId="8" applyFont="1"/>
    <xf numFmtId="0" fontId="10" fillId="0" borderId="0" xfId="6" applyFont="1" applyBorder="1" applyAlignment="1">
      <alignment vertical="center" shrinkToFit="1"/>
    </xf>
    <xf numFmtId="0" fontId="7" fillId="0" borderId="0" xfId="2" applyBorder="1" applyAlignment="1">
      <alignment vertical="center"/>
    </xf>
    <xf numFmtId="0" fontId="7" fillId="0" borderId="15" xfId="2" applyBorder="1" applyAlignment="1">
      <alignment vertical="center"/>
    </xf>
    <xf numFmtId="49" fontId="7" fillId="0" borderId="0" xfId="2" applyNumberFormat="1" applyFont="1" applyAlignment="1"/>
    <xf numFmtId="0" fontId="15" fillId="0" borderId="0" xfId="8" applyFont="1"/>
    <xf numFmtId="0" fontId="18" fillId="0" borderId="0" xfId="8" applyFont="1"/>
    <xf numFmtId="0" fontId="15" fillId="0" borderId="0" xfId="8" applyFont="1" applyFill="1" applyBorder="1" applyAlignment="1">
      <alignment vertical="center"/>
    </xf>
    <xf numFmtId="0" fontId="1" fillId="0" borderId="0" xfId="8" applyFont="1" applyFill="1" applyBorder="1"/>
    <xf numFmtId="0" fontId="31" fillId="0" borderId="0" xfId="8" applyFont="1" applyFill="1" applyBorder="1" applyAlignment="1">
      <alignment vertical="center"/>
    </xf>
    <xf numFmtId="0" fontId="13" fillId="0" borderId="0" xfId="8" applyFont="1" applyAlignment="1">
      <alignment shrinkToFit="1"/>
    </xf>
    <xf numFmtId="0" fontId="13" fillId="0" borderId="0" xfId="8" applyFont="1" applyAlignment="1"/>
    <xf numFmtId="0" fontId="1" fillId="0" borderId="10" xfId="8" applyFont="1" applyBorder="1"/>
    <xf numFmtId="0" fontId="1" fillId="0" borderId="15" xfId="8" applyFont="1" applyBorder="1" applyAlignment="1">
      <alignment horizontal="center"/>
    </xf>
    <xf numFmtId="0" fontId="18" fillId="0" borderId="11" xfId="8" applyFont="1" applyBorder="1" applyAlignment="1">
      <alignment vertical="center"/>
    </xf>
    <xf numFmtId="0" fontId="1" fillId="0" borderId="3" xfId="8" applyFont="1" applyBorder="1"/>
    <xf numFmtId="0" fontId="1" fillId="0" borderId="0" xfId="8" applyFont="1" applyAlignment="1"/>
    <xf numFmtId="0" fontId="12" fillId="0" borderId="0" xfId="8" applyFont="1" applyAlignment="1">
      <alignment horizontal="center"/>
    </xf>
    <xf numFmtId="0" fontId="12" fillId="0" borderId="0" xfId="8" applyFont="1" applyAlignment="1"/>
    <xf numFmtId="0" fontId="1" fillId="0" borderId="0" xfId="8" applyFont="1" applyAlignment="1">
      <alignment justifyLastLine="1"/>
    </xf>
    <xf numFmtId="0" fontId="11" fillId="0" borderId="0" xfId="30" applyFont="1"/>
    <xf numFmtId="49" fontId="11" fillId="8" borderId="0" xfId="31" applyNumberFormat="1" applyFont="1" applyFill="1"/>
    <xf numFmtId="49" fontId="11" fillId="0" borderId="0" xfId="30" applyNumberFormat="1" applyFont="1" applyAlignment="1">
      <alignment horizontal="center"/>
    </xf>
    <xf numFmtId="0" fontId="1" fillId="0" borderId="0" xfId="30" applyFont="1"/>
    <xf numFmtId="49" fontId="1" fillId="0" borderId="0" xfId="30" applyNumberFormat="1" applyFont="1" applyAlignment="1"/>
    <xf numFmtId="0" fontId="1" fillId="0" borderId="0" xfId="30" applyFont="1" applyAlignment="1"/>
    <xf numFmtId="49" fontId="11" fillId="8" borderId="0" xfId="31" applyNumberFormat="1" applyFont="1" applyFill="1" applyBorder="1" applyAlignment="1"/>
    <xf numFmtId="49" fontId="49" fillId="8" borderId="0" xfId="31" applyNumberFormat="1" applyFont="1" applyFill="1" applyAlignment="1">
      <alignment horizontal="right"/>
    </xf>
    <xf numFmtId="49" fontId="49" fillId="8" borderId="0" xfId="31" applyNumberFormat="1" applyFont="1" applyFill="1" applyBorder="1" applyAlignment="1">
      <alignment horizontal="right"/>
    </xf>
    <xf numFmtId="49" fontId="11" fillId="8" borderId="52" xfId="31" applyNumberFormat="1" applyFont="1" applyFill="1" applyBorder="1" applyAlignment="1"/>
    <xf numFmtId="49" fontId="11" fillId="8" borderId="0" xfId="31" applyNumberFormat="1" applyFont="1" applyFill="1" applyBorder="1" applyAlignment="1">
      <alignment horizontal="center" vertical="center"/>
    </xf>
    <xf numFmtId="49" fontId="11" fillId="8" borderId="5" xfId="31" applyNumberFormat="1" applyFont="1" applyFill="1" applyBorder="1" applyAlignment="1">
      <alignment horizontal="center" vertical="center"/>
    </xf>
    <xf numFmtId="49" fontId="11" fillId="8" borderId="25" xfId="31" applyNumberFormat="1" applyFont="1" applyFill="1" applyBorder="1" applyAlignment="1">
      <alignment horizontal="center" vertical="center"/>
    </xf>
    <xf numFmtId="49" fontId="11" fillId="8" borderId="52" xfId="31" applyNumberFormat="1" applyFont="1" applyFill="1" applyBorder="1" applyAlignment="1">
      <alignment horizontal="center" vertical="center"/>
    </xf>
    <xf numFmtId="0" fontId="11" fillId="0" borderId="0" xfId="30" applyFont="1" applyBorder="1"/>
    <xf numFmtId="49" fontId="11" fillId="8" borderId="52" xfId="31" applyNumberFormat="1" applyFont="1" applyFill="1" applyBorder="1" applyAlignment="1">
      <alignment horizontal="center"/>
    </xf>
    <xf numFmtId="0" fontId="11" fillId="0" borderId="0" xfId="30" applyNumberFormat="1" applyFont="1" applyBorder="1" applyAlignment="1"/>
    <xf numFmtId="49" fontId="11" fillId="8" borderId="0" xfId="31" applyNumberFormat="1" applyFont="1" applyFill="1" applyBorder="1" applyAlignment="1">
      <alignment horizontal="center"/>
    </xf>
    <xf numFmtId="49" fontId="11" fillId="8" borderId="5" xfId="31" applyNumberFormat="1" applyFont="1" applyFill="1" applyBorder="1" applyAlignment="1"/>
    <xf numFmtId="49" fontId="11" fillId="8" borderId="25" xfId="31" applyNumberFormat="1" applyFont="1" applyFill="1" applyBorder="1" applyAlignment="1"/>
    <xf numFmtId="0" fontId="11" fillId="0" borderId="0" xfId="30" applyFont="1" applyAlignment="1">
      <alignment horizontal="right"/>
    </xf>
    <xf numFmtId="0" fontId="11" fillId="0" borderId="14" xfId="30" applyFont="1" applyBorder="1" applyAlignment="1"/>
    <xf numFmtId="0" fontId="11" fillId="0" borderId="0" xfId="30" applyFont="1" applyAlignment="1">
      <alignment vertical="center"/>
    </xf>
    <xf numFmtId="0" fontId="1" fillId="0" borderId="0" xfId="30" applyFont="1" applyAlignment="1">
      <alignment vertical="center"/>
    </xf>
    <xf numFmtId="0" fontId="1" fillId="0" borderId="0" xfId="30" quotePrefix="1" applyFont="1" applyAlignment="1">
      <alignment vertical="center"/>
    </xf>
    <xf numFmtId="49" fontId="1" fillId="0" borderId="0" xfId="30" applyNumberFormat="1" applyFont="1" applyAlignment="1">
      <alignment vertical="center"/>
    </xf>
    <xf numFmtId="0" fontId="11" fillId="0" borderId="0" xfId="30" applyFont="1" applyAlignment="1"/>
    <xf numFmtId="49" fontId="1" fillId="8" borderId="0" xfId="31" applyNumberFormat="1" applyFont="1" applyFill="1"/>
    <xf numFmtId="49" fontId="1" fillId="8" borderId="0" xfId="31" applyNumberFormat="1" applyFont="1" applyFill="1" applyAlignment="1"/>
    <xf numFmtId="49" fontId="1" fillId="8" borderId="0" xfId="31" applyNumberFormat="1" applyFont="1" applyFill="1" applyAlignment="1">
      <alignment vertical="center"/>
    </xf>
    <xf numFmtId="0" fontId="9" fillId="0" borderId="0" xfId="30" applyFont="1" applyAlignment="1">
      <alignment vertical="center"/>
    </xf>
    <xf numFmtId="0" fontId="11" fillId="0" borderId="0" xfId="30" applyFont="1" applyBorder="1" applyAlignment="1">
      <alignment vertical="center"/>
    </xf>
    <xf numFmtId="49" fontId="1" fillId="8" borderId="14" xfId="31" applyNumberFormat="1" applyFont="1" applyFill="1" applyBorder="1" applyAlignment="1">
      <alignment vertical="center"/>
    </xf>
    <xf numFmtId="49" fontId="23" fillId="8" borderId="0" xfId="31" applyNumberFormat="1" applyFont="1" applyFill="1" applyAlignment="1">
      <alignment horizontal="right"/>
    </xf>
    <xf numFmtId="49" fontId="1" fillId="8" borderId="0" xfId="31" applyNumberFormat="1" applyFont="1" applyFill="1" applyBorder="1" applyAlignment="1">
      <alignment horizontal="left"/>
    </xf>
    <xf numFmtId="0" fontId="3" fillId="0" borderId="0" xfId="30" applyFont="1" applyBorder="1" applyAlignment="1">
      <alignment vertical="center" shrinkToFit="1"/>
    </xf>
    <xf numFmtId="49" fontId="1" fillId="8" borderId="0" xfId="31" applyNumberFormat="1" applyFont="1" applyFill="1" applyBorder="1" applyAlignment="1">
      <alignment vertical="center"/>
    </xf>
    <xf numFmtId="0" fontId="18" fillId="0" borderId="32" xfId="8" applyFont="1" applyBorder="1" applyAlignment="1">
      <alignment horizontal="center" vertical="center"/>
    </xf>
    <xf numFmtId="0" fontId="14" fillId="0" borderId="0" xfId="8" applyFont="1" applyBorder="1" applyAlignment="1">
      <alignment vertical="center"/>
    </xf>
    <xf numFmtId="0" fontId="11" fillId="0" borderId="0" xfId="8" applyFont="1" applyAlignment="1">
      <alignment horizontal="right" vertical="center"/>
    </xf>
    <xf numFmtId="0" fontId="11" fillId="0" borderId="0" xfId="8" applyFont="1" applyBorder="1" applyAlignment="1">
      <alignment horizontal="right" vertical="center"/>
    </xf>
    <xf numFmtId="0" fontId="11" fillId="0" borderId="0" xfId="2" applyFont="1" applyAlignment="1">
      <alignment horizontal="center"/>
    </xf>
    <xf numFmtId="0" fontId="15" fillId="0" borderId="0" xfId="8" applyFont="1" applyAlignment="1">
      <alignment vertical="center"/>
    </xf>
    <xf numFmtId="0" fontId="18" fillId="0" borderId="0" xfId="8" applyFont="1" applyBorder="1" applyAlignment="1">
      <alignment wrapText="1"/>
    </xf>
    <xf numFmtId="0" fontId="52" fillId="0" borderId="35" xfId="17" applyFont="1" applyBorder="1" applyAlignment="1">
      <alignment vertical="center" wrapText="1"/>
    </xf>
    <xf numFmtId="49" fontId="11" fillId="8" borderId="0" xfId="14" applyNumberFormat="1" applyFont="1" applyFill="1" applyBorder="1" applyAlignment="1">
      <alignment horizontal="left" vertical="center" shrinkToFit="1"/>
    </xf>
    <xf numFmtId="0" fontId="7" fillId="0" borderId="8" xfId="2" applyFont="1" applyBorder="1" applyAlignment="1">
      <alignment horizontal="left" vertical="center" shrinkToFit="1"/>
    </xf>
    <xf numFmtId="49" fontId="1" fillId="8" borderId="0" xfId="31" applyNumberFormat="1" applyFont="1" applyFill="1" applyBorder="1"/>
    <xf numFmtId="49" fontId="1" fillId="8" borderId="0" xfId="14" applyNumberFormat="1" applyFont="1" applyFill="1" applyBorder="1" applyAlignment="1">
      <alignment vertical="center" shrinkToFit="1"/>
    </xf>
    <xf numFmtId="0" fontId="10" fillId="0" borderId="0" xfId="30" applyFont="1"/>
    <xf numFmtId="0" fontId="10" fillId="0" borderId="0" xfId="8" applyFont="1" applyBorder="1" applyAlignment="1">
      <alignment horizontal="right" vertical="center"/>
    </xf>
    <xf numFmtId="0" fontId="19" fillId="0" borderId="0" xfId="8" applyFont="1" applyBorder="1" applyAlignment="1">
      <alignment vertical="center"/>
    </xf>
    <xf numFmtId="0" fontId="1" fillId="0" borderId="56" xfId="8" applyFont="1" applyBorder="1" applyAlignment="1">
      <alignment horizontal="center" vertical="center" justifyLastLine="1"/>
    </xf>
    <xf numFmtId="38" fontId="20" fillId="0" borderId="0" xfId="4" applyNumberFormat="1" applyFont="1" applyFill="1" applyBorder="1" applyAlignment="1">
      <alignment horizontal="left" vertical="top"/>
    </xf>
    <xf numFmtId="0" fontId="7" fillId="0" borderId="30" xfId="8" applyFont="1" applyBorder="1" applyAlignment="1">
      <alignment vertical="center" wrapText="1"/>
    </xf>
    <xf numFmtId="0" fontId="10" fillId="0" borderId="32" xfId="8" applyFont="1" applyBorder="1" applyAlignment="1">
      <alignment horizontal="center" vertical="center"/>
    </xf>
    <xf numFmtId="179" fontId="7" fillId="0" borderId="30" xfId="8" applyNumberFormat="1" applyFont="1" applyBorder="1" applyAlignment="1"/>
    <xf numFmtId="179" fontId="41" fillId="0" borderId="30" xfId="8" applyNumberFormat="1" applyFont="1" applyBorder="1" applyAlignment="1">
      <alignment vertical="center"/>
    </xf>
    <xf numFmtId="0" fontId="69" fillId="0" borderId="31" xfId="8" applyFont="1" applyBorder="1" applyAlignment="1">
      <alignment vertical="center"/>
    </xf>
    <xf numFmtId="0" fontId="13" fillId="0" borderId="30" xfId="8" applyFont="1" applyBorder="1" applyAlignment="1">
      <alignment vertical="center"/>
    </xf>
    <xf numFmtId="0" fontId="7" fillId="0" borderId="0" xfId="8" applyFont="1" applyBorder="1" applyAlignment="1">
      <alignment horizontal="left" vertical="center"/>
    </xf>
    <xf numFmtId="0" fontId="13" fillId="0" borderId="34" xfId="8" applyFont="1" applyBorder="1" applyAlignment="1">
      <alignment vertical="center"/>
    </xf>
    <xf numFmtId="0" fontId="39" fillId="0" borderId="0" xfId="18" applyFont="1" applyBorder="1" applyAlignment="1">
      <alignment vertical="center" wrapText="1"/>
    </xf>
    <xf numFmtId="0" fontId="13" fillId="0" borderId="64" xfId="8" applyFont="1" applyBorder="1" applyAlignment="1">
      <alignment vertical="center"/>
    </xf>
    <xf numFmtId="0" fontId="7" fillId="0" borderId="30" xfId="8" applyFont="1" applyBorder="1" applyAlignment="1">
      <alignment wrapText="1"/>
    </xf>
    <xf numFmtId="0" fontId="52" fillId="0" borderId="30" xfId="17" applyFont="1" applyBorder="1" applyAlignment="1">
      <alignment vertical="center" wrapText="1"/>
    </xf>
    <xf numFmtId="0" fontId="18" fillId="0" borderId="0" xfId="8" applyFont="1" applyBorder="1" applyAlignment="1">
      <alignment horizontal="left" vertical="top" wrapText="1"/>
    </xf>
    <xf numFmtId="0" fontId="18" fillId="0" borderId="8" xfId="8" applyFont="1" applyBorder="1" applyAlignment="1">
      <alignment horizontal="center" vertical="center"/>
    </xf>
    <xf numFmtId="0" fontId="15" fillId="0" borderId="0" xfId="8" applyFont="1" applyBorder="1" applyAlignment="1">
      <alignment wrapText="1"/>
    </xf>
    <xf numFmtId="0" fontId="7" fillId="0" borderId="30" xfId="8" applyFont="1" applyBorder="1" applyAlignment="1">
      <alignment vertical="center"/>
    </xf>
    <xf numFmtId="0" fontId="53" fillId="0" borderId="0" xfId="8" applyFont="1" applyBorder="1" applyAlignment="1">
      <alignment vertical="center"/>
    </xf>
    <xf numFmtId="0" fontId="18" fillId="0" borderId="30" xfId="8" applyFont="1" applyBorder="1" applyAlignment="1">
      <alignment horizontal="left" vertical="center"/>
    </xf>
    <xf numFmtId="0" fontId="7" fillId="0" borderId="0" xfId="8" applyFont="1" applyBorder="1" applyAlignment="1">
      <alignment vertical="center" wrapText="1"/>
    </xf>
    <xf numFmtId="179" fontId="7" fillId="0" borderId="0" xfId="8" applyNumberFormat="1" applyFont="1" applyBorder="1" applyAlignment="1"/>
    <xf numFmtId="179" fontId="41" fillId="0" borderId="0" xfId="8" applyNumberFormat="1" applyFont="1" applyBorder="1" applyAlignment="1">
      <alignment vertical="center"/>
    </xf>
    <xf numFmtId="0" fontId="32" fillId="0" borderId="0" xfId="8" applyFont="1" applyBorder="1" applyAlignment="1">
      <alignment wrapText="1"/>
    </xf>
    <xf numFmtId="0" fontId="13" fillId="0" borderId="0" xfId="8" applyFont="1" applyBorder="1" applyAlignment="1">
      <alignment horizontal="left" vertical="center"/>
    </xf>
    <xf numFmtId="0" fontId="11" fillId="0" borderId="0" xfId="15" applyFont="1" applyAlignment="1">
      <alignment horizontal="center"/>
    </xf>
    <xf numFmtId="0" fontId="11" fillId="0" borderId="0" xfId="30" applyFont="1" applyBorder="1" applyAlignment="1"/>
    <xf numFmtId="49" fontId="25" fillId="8" borderId="0" xfId="31" applyNumberFormat="1" applyFont="1" applyFill="1" applyBorder="1" applyAlignment="1">
      <alignment vertical="center" shrinkToFit="1"/>
    </xf>
    <xf numFmtId="0" fontId="3" fillId="0" borderId="0" xfId="30" applyFont="1" applyAlignment="1">
      <alignment vertical="center" shrinkToFit="1"/>
    </xf>
    <xf numFmtId="49" fontId="11" fillId="8" borderId="52" xfId="14" applyNumberFormat="1" applyFont="1" applyFill="1" applyBorder="1" applyAlignment="1">
      <alignment horizontal="center" vertical="center"/>
    </xf>
    <xf numFmtId="0" fontId="29" fillId="0" borderId="0" xfId="8" applyFont="1" applyBorder="1" applyAlignment="1">
      <alignment horizontal="left" vertical="center"/>
    </xf>
    <xf numFmtId="0" fontId="31" fillId="0" borderId="0" xfId="8" applyFont="1" applyBorder="1" applyAlignment="1">
      <alignment horizontal="left" vertical="center"/>
    </xf>
    <xf numFmtId="0" fontId="31" fillId="0" borderId="0" xfId="8" applyFont="1" applyBorder="1" applyAlignment="1">
      <alignment horizontal="center" vertical="center"/>
    </xf>
    <xf numFmtId="0" fontId="31" fillId="0" borderId="0" xfId="8" applyFont="1" applyBorder="1" applyAlignment="1">
      <alignment vertical="center"/>
    </xf>
    <xf numFmtId="0" fontId="31" fillId="0" borderId="0" xfId="0" applyFont="1" applyBorder="1" applyAlignment="1">
      <alignment vertical="center"/>
    </xf>
    <xf numFmtId="0" fontId="31" fillId="0" borderId="0" xfId="0" applyFont="1" applyAlignment="1"/>
    <xf numFmtId="0" fontId="29" fillId="0" borderId="0" xfId="8" applyFont="1" applyBorder="1" applyAlignment="1">
      <alignment horizontal="left" vertical="center" wrapText="1"/>
    </xf>
    <xf numFmtId="0" fontId="0" fillId="0" borderId="0" xfId="0" applyFont="1" applyAlignment="1"/>
    <xf numFmtId="0" fontId="29" fillId="0" borderId="0" xfId="2" applyFont="1" applyBorder="1" applyAlignment="1">
      <alignment horizontal="left" vertical="center"/>
    </xf>
    <xf numFmtId="0" fontId="29" fillId="0" borderId="0" xfId="8" applyFont="1" applyBorder="1" applyAlignment="1">
      <alignment horizontal="left" vertical="center"/>
    </xf>
    <xf numFmtId="0" fontId="29" fillId="0" borderId="0" xfId="8" applyFont="1" applyBorder="1" applyAlignment="1">
      <alignment horizontal="left" vertical="center" wrapText="1"/>
    </xf>
    <xf numFmtId="0" fontId="13" fillId="0" borderId="0" xfId="9" applyFont="1" applyAlignment="1">
      <alignment vertical="center"/>
    </xf>
    <xf numFmtId="180" fontId="73" fillId="0" borderId="0" xfId="4" applyNumberFormat="1" applyFont="1" applyAlignment="1">
      <alignment vertical="center"/>
    </xf>
    <xf numFmtId="180" fontId="13" fillId="0" borderId="0" xfId="4" applyNumberFormat="1" applyFont="1"/>
    <xf numFmtId="180" fontId="10" fillId="0" borderId="0" xfId="4" applyNumberFormat="1" applyFont="1"/>
    <xf numFmtId="180" fontId="10" fillId="0" borderId="0" xfId="4" applyNumberFormat="1" applyFont="1" applyAlignment="1">
      <alignment horizontal="center"/>
    </xf>
    <xf numFmtId="180" fontId="10" fillId="0" borderId="0" xfId="4" applyNumberFormat="1" applyFont="1" applyAlignment="1">
      <alignment horizontal="distributed" vertical="center"/>
    </xf>
    <xf numFmtId="180" fontId="34" fillId="0" borderId="0" xfId="4" applyNumberFormat="1" applyFont="1" applyAlignment="1">
      <alignment vertical="center"/>
    </xf>
    <xf numFmtId="180" fontId="26" fillId="0" borderId="0" xfId="4" applyNumberFormat="1" applyFont="1" applyAlignment="1">
      <alignment horizontal="distributed" vertical="center"/>
    </xf>
    <xf numFmtId="180" fontId="10" fillId="0" borderId="31" xfId="4" applyNumberFormat="1" applyFont="1" applyBorder="1" applyAlignment="1">
      <alignment vertical="center"/>
    </xf>
    <xf numFmtId="180" fontId="10" fillId="0" borderId="15" xfId="4" applyNumberFormat="1" applyFont="1" applyBorder="1" applyAlignment="1">
      <alignment vertical="center"/>
    </xf>
    <xf numFmtId="180" fontId="10" fillId="0" borderId="10" xfId="4" applyNumberFormat="1" applyFont="1" applyBorder="1" applyAlignment="1">
      <alignment horizontal="center" vertical="center"/>
    </xf>
    <xf numFmtId="0" fontId="10" fillId="0" borderId="15" xfId="9" applyFont="1" applyBorder="1" applyAlignment="1">
      <alignment vertical="center"/>
    </xf>
    <xf numFmtId="180" fontId="10" fillId="0" borderId="64" xfId="4" applyNumberFormat="1" applyFont="1" applyBorder="1" applyAlignment="1">
      <alignment vertical="center"/>
    </xf>
    <xf numFmtId="180" fontId="10" fillId="0" borderId="10" xfId="4" applyNumberFormat="1" applyFont="1" applyBorder="1" applyAlignment="1">
      <alignment vertical="center"/>
    </xf>
    <xf numFmtId="180" fontId="10" fillId="0" borderId="15" xfId="4" applyNumberFormat="1" applyFont="1" applyBorder="1" applyAlignment="1">
      <alignment horizontal="distributed" vertical="center"/>
    </xf>
    <xf numFmtId="180" fontId="10" fillId="0" borderId="35" xfId="4" applyNumberFormat="1" applyFont="1" applyBorder="1" applyAlignment="1">
      <alignment vertical="center"/>
    </xf>
    <xf numFmtId="180" fontId="10" fillId="0" borderId="36" xfId="4" applyNumberFormat="1" applyFont="1" applyBorder="1" applyAlignment="1">
      <alignment vertical="center"/>
    </xf>
    <xf numFmtId="180" fontId="10" fillId="0" borderId="35" xfId="4" applyNumberFormat="1" applyFont="1" applyBorder="1" applyAlignment="1">
      <alignment horizontal="distributed" vertical="center"/>
    </xf>
    <xf numFmtId="180" fontId="10" fillId="0" borderId="66" xfId="4" applyNumberFormat="1" applyFont="1" applyBorder="1" applyAlignment="1">
      <alignment vertical="center"/>
    </xf>
    <xf numFmtId="180" fontId="10" fillId="0" borderId="65" xfId="4" applyNumberFormat="1" applyFont="1" applyBorder="1" applyAlignment="1">
      <alignment vertical="center"/>
    </xf>
    <xf numFmtId="180" fontId="10" fillId="0" borderId="66" xfId="4" applyNumberFormat="1" applyFont="1" applyBorder="1" applyAlignment="1">
      <alignment horizontal="distributed" vertical="center"/>
    </xf>
    <xf numFmtId="180" fontId="10" fillId="0" borderId="65" xfId="4" applyNumberFormat="1" applyFont="1" applyBorder="1" applyAlignment="1">
      <alignment horizontal="center" vertical="center"/>
    </xf>
    <xf numFmtId="180" fontId="10" fillId="0" borderId="0" xfId="4" applyNumberFormat="1" applyFont="1" applyBorder="1" applyAlignment="1">
      <alignment vertical="center" textRotation="255"/>
    </xf>
    <xf numFmtId="180" fontId="13" fillId="0" borderId="0" xfId="4" applyNumberFormat="1" applyFont="1" applyBorder="1" applyAlignment="1">
      <alignment vertical="center"/>
    </xf>
    <xf numFmtId="180" fontId="38" fillId="0" borderId="0" xfId="4" applyNumberFormat="1" applyFont="1" applyAlignment="1">
      <alignment vertical="center"/>
    </xf>
    <xf numFmtId="180" fontId="10" fillId="0" borderId="0" xfId="4" applyNumberFormat="1" applyFont="1" applyBorder="1"/>
    <xf numFmtId="180" fontId="10" fillId="0" borderId="0" xfId="4" applyNumberFormat="1" applyFont="1" applyAlignment="1">
      <alignment vertical="top"/>
    </xf>
    <xf numFmtId="180" fontId="38" fillId="0" borderId="0" xfId="4" applyNumberFormat="1" applyFont="1" applyAlignment="1">
      <alignment horizontal="right" vertical="center"/>
    </xf>
    <xf numFmtId="180" fontId="10" fillId="14" borderId="129" xfId="4" applyNumberFormat="1" applyFont="1" applyFill="1" applyBorder="1" applyAlignment="1">
      <alignment horizontal="center" vertical="center"/>
    </xf>
    <xf numFmtId="180" fontId="10" fillId="14" borderId="130" xfId="4" applyNumberFormat="1" applyFont="1" applyFill="1" applyBorder="1" applyAlignment="1">
      <alignment horizontal="center" vertical="center"/>
    </xf>
    <xf numFmtId="180" fontId="10" fillId="14" borderId="130" xfId="4" applyNumberFormat="1" applyFont="1" applyFill="1" applyBorder="1" applyAlignment="1">
      <alignment vertical="center"/>
    </xf>
    <xf numFmtId="180" fontId="10" fillId="14" borderId="131" xfId="4" applyNumberFormat="1" applyFont="1" applyFill="1" applyBorder="1" applyAlignment="1">
      <alignment vertical="center"/>
    </xf>
    <xf numFmtId="180" fontId="10" fillId="14" borderId="132" xfId="4" applyNumberFormat="1" applyFont="1" applyFill="1" applyBorder="1" applyAlignment="1">
      <alignment vertical="center"/>
    </xf>
    <xf numFmtId="180" fontId="10" fillId="14" borderId="135" xfId="4" applyNumberFormat="1" applyFont="1" applyFill="1" applyBorder="1" applyAlignment="1">
      <alignment horizontal="center" vertical="center"/>
    </xf>
    <xf numFmtId="180" fontId="10" fillId="0" borderId="141" xfId="4" applyNumberFormat="1" applyFont="1" applyBorder="1"/>
    <xf numFmtId="180" fontId="10" fillId="0" borderId="142" xfId="4" applyNumberFormat="1" applyFont="1" applyBorder="1" applyAlignment="1">
      <alignment vertical="center"/>
    </xf>
    <xf numFmtId="180" fontId="10" fillId="0" borderId="144" xfId="4" applyNumberFormat="1" applyFont="1" applyBorder="1" applyAlignment="1">
      <alignment vertical="center"/>
    </xf>
    <xf numFmtId="180" fontId="10" fillId="0" borderId="145" xfId="4" applyNumberFormat="1" applyFont="1" applyBorder="1" applyAlignment="1">
      <alignment vertical="center"/>
    </xf>
    <xf numFmtId="177" fontId="10" fillId="0" borderId="147" xfId="4" applyNumberFormat="1" applyFont="1" applyFill="1" applyBorder="1" applyAlignment="1">
      <alignment horizontal="center" vertical="center"/>
    </xf>
    <xf numFmtId="177" fontId="10" fillId="0" borderId="146" xfId="4" applyNumberFormat="1" applyFont="1" applyFill="1" applyBorder="1" applyAlignment="1">
      <alignment horizontal="center" vertical="center"/>
    </xf>
    <xf numFmtId="177" fontId="10" fillId="0" borderId="149" xfId="4" applyNumberFormat="1" applyFont="1" applyFill="1" applyBorder="1" applyAlignment="1">
      <alignment horizontal="center" vertical="center"/>
    </xf>
    <xf numFmtId="177" fontId="10" fillId="0" borderId="150" xfId="4" applyNumberFormat="1" applyFont="1" applyFill="1" applyBorder="1" applyAlignment="1">
      <alignment horizontal="center" vertical="center"/>
    </xf>
    <xf numFmtId="177" fontId="13" fillId="0" borderId="153" xfId="4" applyNumberFormat="1" applyFont="1" applyFill="1" applyBorder="1" applyAlignment="1">
      <alignment horizontal="left" vertical="center"/>
    </xf>
    <xf numFmtId="177" fontId="13" fillId="0" borderId="160" xfId="4" applyNumberFormat="1" applyFont="1" applyFill="1" applyBorder="1" applyAlignment="1">
      <alignment vertical="center"/>
    </xf>
    <xf numFmtId="177" fontId="10" fillId="0" borderId="159" xfId="4" applyNumberFormat="1" applyFont="1" applyFill="1" applyBorder="1" applyAlignment="1">
      <alignment horizontal="center" vertical="center"/>
    </xf>
    <xf numFmtId="177" fontId="10" fillId="0" borderId="158" xfId="4" applyNumberFormat="1" applyFont="1" applyFill="1" applyBorder="1" applyAlignment="1">
      <alignment horizontal="center" vertical="center"/>
    </xf>
    <xf numFmtId="177" fontId="10" fillId="0" borderId="161" xfId="4" applyNumberFormat="1" applyFont="1" applyFill="1" applyBorder="1" applyAlignment="1">
      <alignment horizontal="center" vertical="center"/>
    </xf>
    <xf numFmtId="177" fontId="10" fillId="0" borderId="162" xfId="4" applyNumberFormat="1" applyFont="1" applyFill="1" applyBorder="1" applyAlignment="1">
      <alignment horizontal="center" vertical="center"/>
    </xf>
    <xf numFmtId="180" fontId="10" fillId="0" borderId="163" xfId="4" applyNumberFormat="1" applyFont="1" applyBorder="1"/>
    <xf numFmtId="180" fontId="10" fillId="0" borderId="164" xfId="4" applyNumberFormat="1" applyFont="1" applyBorder="1" applyAlignment="1">
      <alignment vertical="center"/>
    </xf>
    <xf numFmtId="180" fontId="10" fillId="0" borderId="154" xfId="4" applyNumberFormat="1" applyFont="1" applyBorder="1" applyAlignment="1">
      <alignment vertical="center"/>
    </xf>
    <xf numFmtId="177" fontId="13" fillId="0" borderId="163" xfId="4" applyNumberFormat="1" applyFont="1" applyFill="1" applyBorder="1" applyAlignment="1">
      <alignment vertical="center"/>
    </xf>
    <xf numFmtId="180" fontId="10" fillId="0" borderId="0" xfId="4" applyNumberFormat="1" applyFont="1" applyBorder="1" applyAlignment="1">
      <alignment horizontal="distributed" vertical="center" wrapText="1"/>
    </xf>
    <xf numFmtId="180" fontId="10" fillId="0" borderId="0" xfId="4" applyNumberFormat="1" applyFont="1" applyBorder="1" applyAlignment="1">
      <alignment vertical="center" shrinkToFit="1"/>
    </xf>
    <xf numFmtId="0" fontId="13" fillId="0" borderId="141" xfId="9" applyFont="1" applyBorder="1" applyAlignment="1">
      <alignment vertical="center"/>
    </xf>
    <xf numFmtId="180" fontId="10" fillId="0" borderId="0" xfId="4" applyNumberFormat="1" applyFont="1" applyBorder="1" applyAlignment="1">
      <alignment horizontal="right" vertical="center"/>
    </xf>
    <xf numFmtId="180" fontId="10" fillId="0" borderId="0" xfId="4" applyNumberFormat="1" applyFont="1" applyFill="1" applyBorder="1" applyAlignment="1">
      <alignment vertical="center"/>
    </xf>
    <xf numFmtId="3" fontId="13" fillId="0" borderId="0" xfId="4" applyNumberFormat="1" applyFont="1" applyFill="1" applyBorder="1" applyAlignment="1">
      <alignment vertical="center"/>
    </xf>
    <xf numFmtId="10" fontId="13" fillId="0" borderId="143" xfId="4" applyNumberFormat="1" applyFont="1" applyFill="1" applyBorder="1" applyAlignment="1">
      <alignment vertical="center"/>
    </xf>
    <xf numFmtId="180" fontId="10" fillId="0" borderId="0" xfId="4" applyNumberFormat="1" applyFont="1" applyBorder="1" applyAlignment="1">
      <alignment horizontal="left" vertical="center"/>
    </xf>
    <xf numFmtId="4" fontId="13" fillId="0" borderId="0" xfId="4" applyNumberFormat="1" applyFont="1" applyFill="1" applyBorder="1" applyAlignment="1">
      <alignment vertical="center"/>
    </xf>
    <xf numFmtId="180" fontId="10" fillId="0" borderId="0" xfId="4" applyNumberFormat="1" applyFont="1" applyFill="1" applyBorder="1" applyAlignment="1">
      <alignment horizontal="left" vertical="center" wrapText="1"/>
    </xf>
    <xf numFmtId="0" fontId="29" fillId="0" borderId="0" xfId="9" applyFont="1" applyBorder="1" applyAlignment="1">
      <alignment horizontal="left" vertical="center" wrapText="1"/>
    </xf>
    <xf numFmtId="3" fontId="10" fillId="0" borderId="0" xfId="4" applyNumberFormat="1" applyFont="1" applyFill="1" applyBorder="1" applyAlignment="1">
      <alignment vertical="center"/>
    </xf>
    <xf numFmtId="180" fontId="10" fillId="0" borderId="0" xfId="4" applyNumberFormat="1" applyFont="1" applyFill="1" applyBorder="1" applyAlignment="1"/>
    <xf numFmtId="180" fontId="10" fillId="0" borderId="143" xfId="4" applyNumberFormat="1" applyFont="1" applyFill="1" applyBorder="1" applyAlignment="1"/>
    <xf numFmtId="180" fontId="68" fillId="0" borderId="0" xfId="4" applyNumberFormat="1" applyFont="1" applyBorder="1" applyAlignment="1">
      <alignment vertical="center"/>
    </xf>
    <xf numFmtId="180" fontId="68" fillId="0" borderId="0" xfId="4" applyNumberFormat="1" applyFont="1" applyBorder="1"/>
    <xf numFmtId="177" fontId="13" fillId="0" borderId="148" xfId="4" applyNumberFormat="1" applyFont="1" applyFill="1" applyBorder="1" applyAlignment="1">
      <alignment vertical="center"/>
    </xf>
    <xf numFmtId="0" fontId="10" fillId="0" borderId="176" xfId="9" applyFont="1" applyBorder="1" applyAlignment="1">
      <alignment vertical="center"/>
    </xf>
    <xf numFmtId="0" fontId="10" fillId="5" borderId="176" xfId="9" applyFont="1" applyFill="1" applyBorder="1" applyAlignment="1">
      <alignment vertical="center"/>
    </xf>
    <xf numFmtId="0" fontId="10" fillId="5" borderId="176" xfId="9" applyFont="1" applyFill="1" applyBorder="1" applyAlignment="1">
      <alignment horizontal="center" vertical="center"/>
    </xf>
    <xf numFmtId="0" fontId="10" fillId="4" borderId="176" xfId="9" applyFont="1" applyFill="1" applyBorder="1" applyAlignment="1">
      <alignment horizontal="center" vertical="center"/>
    </xf>
    <xf numFmtId="0" fontId="10" fillId="6" borderId="176" xfId="9" applyFont="1" applyFill="1" applyBorder="1" applyAlignment="1">
      <alignment horizontal="center" vertical="center"/>
    </xf>
    <xf numFmtId="0" fontId="10" fillId="0" borderId="176" xfId="9" applyFont="1" applyFill="1" applyBorder="1" applyAlignment="1">
      <alignment horizontal="center" vertical="center"/>
    </xf>
    <xf numFmtId="0" fontId="36" fillId="0" borderId="176" xfId="9" applyFont="1" applyBorder="1" applyAlignment="1">
      <alignment vertical="center"/>
    </xf>
    <xf numFmtId="0" fontId="36" fillId="6" borderId="176" xfId="9" applyFont="1" applyFill="1" applyBorder="1" applyAlignment="1">
      <alignment horizontal="center" vertical="center"/>
    </xf>
    <xf numFmtId="0" fontId="36" fillId="0" borderId="176" xfId="9" applyFont="1" applyFill="1" applyBorder="1" applyAlignment="1">
      <alignment horizontal="center" vertical="center"/>
    </xf>
    <xf numFmtId="0" fontId="36" fillId="0" borderId="176" xfId="9" applyFont="1" applyBorder="1" applyAlignment="1">
      <alignment vertical="center" wrapText="1"/>
    </xf>
    <xf numFmtId="0" fontId="36" fillId="5" borderId="176" xfId="9" applyFont="1" applyFill="1" applyBorder="1" applyAlignment="1">
      <alignment horizontal="center" vertical="center" wrapText="1"/>
    </xf>
    <xf numFmtId="0" fontId="36" fillId="0" borderId="176" xfId="9" applyFont="1" applyBorder="1" applyAlignment="1">
      <alignment horizontal="center" vertical="center"/>
    </xf>
    <xf numFmtId="0" fontId="36" fillId="0" borderId="176" xfId="9" applyFont="1" applyBorder="1"/>
    <xf numFmtId="0" fontId="36" fillId="5" borderId="176" xfId="9" applyFont="1" applyFill="1" applyBorder="1" applyAlignment="1">
      <alignment horizontal="center"/>
    </xf>
    <xf numFmtId="0" fontId="10" fillId="0" borderId="176" xfId="9" applyFont="1" applyBorder="1"/>
    <xf numFmtId="0" fontId="10" fillId="0" borderId="176" xfId="9" applyFont="1" applyBorder="1" applyAlignment="1">
      <alignment horizontal="center"/>
    </xf>
    <xf numFmtId="0" fontId="10" fillId="4" borderId="176" xfId="9" applyFont="1" applyFill="1" applyBorder="1" applyAlignment="1">
      <alignment horizontal="center"/>
    </xf>
    <xf numFmtId="0" fontId="10" fillId="0" borderId="176" xfId="9" applyFont="1" applyFill="1" applyBorder="1" applyAlignment="1">
      <alignment horizontal="center"/>
    </xf>
    <xf numFmtId="0" fontId="10" fillId="0" borderId="173" xfId="9" applyFont="1" applyBorder="1" applyAlignment="1">
      <alignment horizontal="center" vertical="center"/>
    </xf>
    <xf numFmtId="0" fontId="10" fillId="0" borderId="81" xfId="9" applyFont="1" applyBorder="1" applyAlignment="1">
      <alignment horizontal="center" vertical="center"/>
    </xf>
    <xf numFmtId="0" fontId="29" fillId="0" borderId="177" xfId="9" applyFont="1" applyBorder="1" applyAlignment="1">
      <alignment vertical="center"/>
    </xf>
    <xf numFmtId="0" fontId="29" fillId="0" borderId="35" xfId="9" applyFont="1" applyBorder="1" applyAlignment="1">
      <alignment vertical="center"/>
    </xf>
    <xf numFmtId="180" fontId="10" fillId="0" borderId="35" xfId="4" applyNumberFormat="1" applyFont="1" applyBorder="1" applyAlignment="1">
      <alignment horizontal="right" vertical="center"/>
    </xf>
    <xf numFmtId="3" fontId="13" fillId="0" borderId="35" xfId="4" applyNumberFormat="1" applyFont="1" applyFill="1" applyBorder="1" applyAlignment="1">
      <alignment horizontal="center" vertical="center"/>
    </xf>
    <xf numFmtId="0" fontId="29" fillId="0" borderId="35" xfId="9" applyFont="1" applyBorder="1" applyAlignment="1">
      <alignment horizontal="left" vertical="center" wrapText="1"/>
    </xf>
    <xf numFmtId="0" fontId="29" fillId="0" borderId="35" xfId="9" applyFont="1" applyBorder="1" applyAlignment="1">
      <alignment horizontal="right" vertical="center" wrapText="1"/>
    </xf>
    <xf numFmtId="180" fontId="10" fillId="0" borderId="35" xfId="4" applyNumberFormat="1" applyFont="1" applyBorder="1" applyAlignment="1"/>
    <xf numFmtId="180" fontId="10" fillId="0" borderId="35" xfId="4" applyNumberFormat="1" applyFont="1" applyBorder="1" applyAlignment="1">
      <alignment horizontal="left" vertical="center"/>
    </xf>
    <xf numFmtId="3" fontId="13" fillId="0" borderId="178" xfId="4" applyNumberFormat="1" applyFont="1" applyFill="1" applyBorder="1" applyAlignment="1">
      <alignment horizontal="center" vertical="center"/>
    </xf>
    <xf numFmtId="0" fontId="40" fillId="0" borderId="0" xfId="1" applyFont="1" applyBorder="1" applyAlignment="1">
      <alignment horizontal="center" vertical="center"/>
    </xf>
    <xf numFmtId="0" fontId="11" fillId="0" borderId="0" xfId="8" applyFont="1"/>
    <xf numFmtId="0" fontId="11" fillId="0" borderId="0" xfId="8" applyFont="1" applyAlignment="1">
      <alignment horizontal="center"/>
    </xf>
    <xf numFmtId="0" fontId="11" fillId="0" borderId="0" xfId="8" applyFont="1" applyAlignment="1">
      <alignment horizontal="right"/>
    </xf>
    <xf numFmtId="0" fontId="74" fillId="0" borderId="0" xfId="8" applyFont="1" applyAlignment="1">
      <alignment horizontal="center"/>
    </xf>
    <xf numFmtId="0" fontId="11" fillId="0" borderId="0" xfId="8" applyFont="1" applyBorder="1"/>
    <xf numFmtId="0" fontId="1" fillId="0" borderId="0" xfId="8" applyFont="1" applyBorder="1"/>
    <xf numFmtId="0" fontId="1" fillId="0" borderId="0" xfId="8" applyFont="1" applyAlignment="1">
      <alignment horizontal="left" wrapText="1"/>
    </xf>
    <xf numFmtId="0" fontId="11" fillId="0" borderId="176" xfId="8" applyFont="1" applyBorder="1" applyAlignment="1">
      <alignment horizontal="center" vertical="center" wrapText="1" shrinkToFit="1"/>
    </xf>
    <xf numFmtId="0" fontId="11" fillId="0" borderId="10" xfId="8" applyFont="1" applyBorder="1" applyAlignment="1">
      <alignment horizontal="center" vertical="center" wrapText="1" shrinkToFit="1"/>
    </xf>
    <xf numFmtId="0" fontId="11" fillId="0" borderId="176" xfId="8" applyFont="1" applyBorder="1" applyAlignment="1">
      <alignment vertical="center"/>
    </xf>
    <xf numFmtId="0" fontId="12" fillId="0" borderId="176" xfId="8" applyFont="1" applyBorder="1" applyAlignment="1">
      <alignment vertical="center" wrapText="1"/>
    </xf>
    <xf numFmtId="38" fontId="11" fillId="0" borderId="176" xfId="5" applyFont="1" applyBorder="1" applyAlignment="1">
      <alignment vertical="center"/>
    </xf>
    <xf numFmtId="38" fontId="11" fillId="0" borderId="10" xfId="5" applyFont="1" applyBorder="1" applyAlignment="1">
      <alignment vertical="center"/>
    </xf>
    <xf numFmtId="0" fontId="11" fillId="0" borderId="176" xfId="8" applyFont="1" applyBorder="1"/>
    <xf numFmtId="0" fontId="11" fillId="0" borderId="10" xfId="8" applyFont="1" applyBorder="1"/>
    <xf numFmtId="0" fontId="11" fillId="0" borderId="176" xfId="8" applyFont="1" applyBorder="1" applyAlignment="1">
      <alignment horizontal="center"/>
    </xf>
    <xf numFmtId="0" fontId="11" fillId="0" borderId="176" xfId="8" applyFont="1" applyBorder="1" applyAlignment="1">
      <alignment horizontal="right"/>
    </xf>
    <xf numFmtId="0" fontId="75" fillId="0" borderId="0" xfId="8" applyFont="1"/>
    <xf numFmtId="0" fontId="75" fillId="0" borderId="180" xfId="8" applyFont="1" applyBorder="1" applyAlignment="1">
      <alignment horizontal="distributed" vertical="center"/>
    </xf>
    <xf numFmtId="0" fontId="75" fillId="0" borderId="179" xfId="8" applyFont="1" applyBorder="1" applyAlignment="1">
      <alignment vertical="center"/>
    </xf>
    <xf numFmtId="0" fontId="75" fillId="0" borderId="180" xfId="8" applyFont="1" applyBorder="1"/>
    <xf numFmtId="0" fontId="75" fillId="0" borderId="193" xfId="8" applyFont="1" applyBorder="1"/>
    <xf numFmtId="0" fontId="75" fillId="0" borderId="0" xfId="8" applyFont="1" applyBorder="1"/>
    <xf numFmtId="0" fontId="75" fillId="0" borderId="0" xfId="8" applyFont="1" applyBorder="1" applyAlignment="1">
      <alignment horizontal="distributed"/>
    </xf>
    <xf numFmtId="0" fontId="75" fillId="0" borderId="92" xfId="8" applyFont="1" applyBorder="1"/>
    <xf numFmtId="0" fontId="75" fillId="0" borderId="8" xfId="8" applyFont="1" applyBorder="1"/>
    <xf numFmtId="0" fontId="75" fillId="0" borderId="22" xfId="8" applyFont="1" applyBorder="1"/>
    <xf numFmtId="0" fontId="75" fillId="0" borderId="10" xfId="8" applyFont="1" applyBorder="1"/>
    <xf numFmtId="0" fontId="75" fillId="0" borderId="15" xfId="8" applyFont="1" applyBorder="1"/>
    <xf numFmtId="0" fontId="75" fillId="0" borderId="0" xfId="8" applyFont="1" applyBorder="1" applyAlignment="1">
      <alignment horizontal="center" vertical="center"/>
    </xf>
    <xf numFmtId="0" fontId="75" fillId="0" borderId="0" xfId="8" applyFont="1" applyBorder="1" applyAlignment="1">
      <alignment horizontal="left" vertical="center"/>
    </xf>
    <xf numFmtId="0" fontId="75" fillId="0" borderId="179" xfId="8" applyFont="1" applyBorder="1"/>
    <xf numFmtId="0" fontId="75" fillId="0" borderId="180" xfId="8" applyFont="1" applyBorder="1" applyAlignment="1"/>
    <xf numFmtId="0" fontId="75" fillId="0" borderId="179" xfId="8" applyFont="1" applyBorder="1" applyAlignment="1"/>
    <xf numFmtId="0" fontId="75" fillId="0" borderId="10" xfId="8" applyFont="1" applyBorder="1" applyAlignment="1">
      <alignment vertical="distributed"/>
    </xf>
    <xf numFmtId="0" fontId="75" fillId="0" borderId="0" xfId="8" applyFont="1" applyBorder="1" applyAlignment="1">
      <alignment horizontal="distributed" vertical="distributed"/>
    </xf>
    <xf numFmtId="0" fontId="75" fillId="0" borderId="10" xfId="8" applyFont="1" applyBorder="1" applyAlignment="1"/>
    <xf numFmtId="0" fontId="75" fillId="0" borderId="0" xfId="8" applyFont="1" applyBorder="1" applyAlignment="1">
      <alignment vertical="top"/>
    </xf>
    <xf numFmtId="0" fontId="75" fillId="0" borderId="10" xfId="8" applyFont="1" applyBorder="1" applyAlignment="1">
      <alignment vertical="top" wrapText="1"/>
    </xf>
    <xf numFmtId="0" fontId="75" fillId="0" borderId="0" xfId="8" applyFont="1" applyBorder="1" applyAlignment="1">
      <alignment vertical="center" wrapText="1"/>
    </xf>
    <xf numFmtId="0" fontId="75" fillId="0" borderId="0" xfId="8" applyFont="1" applyBorder="1" applyAlignment="1">
      <alignment horizontal="distributed" vertical="center"/>
    </xf>
    <xf numFmtId="0" fontId="75" fillId="0" borderId="10" xfId="8" applyFont="1" applyBorder="1" applyAlignment="1">
      <alignment vertical="center"/>
    </xf>
    <xf numFmtId="0" fontId="75" fillId="0" borderId="0" xfId="8" applyFont="1" applyBorder="1" applyAlignment="1">
      <alignment horizontal="distributed" vertical="center" wrapText="1"/>
    </xf>
    <xf numFmtId="0" fontId="75" fillId="0" borderId="10" xfId="8" applyFont="1" applyBorder="1" applyAlignment="1">
      <alignment vertical="top"/>
    </xf>
    <xf numFmtId="0" fontId="75" fillId="0" borderId="182" xfId="8" applyFont="1" applyBorder="1" applyAlignment="1">
      <alignment vertical="top"/>
    </xf>
    <xf numFmtId="0" fontId="75" fillId="0" borderId="183" xfId="8" applyFont="1" applyBorder="1" applyAlignment="1">
      <alignment wrapText="1"/>
    </xf>
    <xf numFmtId="0" fontId="75" fillId="0" borderId="183" xfId="8" applyFont="1" applyBorder="1" applyAlignment="1">
      <alignment horizontal="distributed"/>
    </xf>
    <xf numFmtId="0" fontId="75" fillId="0" borderId="182" xfId="8" applyFont="1" applyBorder="1"/>
    <xf numFmtId="0" fontId="75" fillId="0" borderId="183" xfId="8" applyFont="1" applyBorder="1"/>
    <xf numFmtId="0" fontId="75" fillId="0" borderId="198" xfId="8" applyFont="1" applyBorder="1"/>
    <xf numFmtId="0" fontId="75" fillId="0" borderId="179" xfId="8" applyFont="1" applyBorder="1" applyAlignment="1">
      <alignment vertical="top"/>
    </xf>
    <xf numFmtId="0" fontId="75" fillId="0" borderId="180" xfId="8" applyFont="1" applyBorder="1" applyAlignment="1">
      <alignment wrapText="1"/>
    </xf>
    <xf numFmtId="0" fontId="75" fillId="0" borderId="0" xfId="8" applyFont="1" applyBorder="1" applyAlignment="1">
      <alignment wrapText="1"/>
    </xf>
    <xf numFmtId="0" fontId="75" fillId="0" borderId="0" xfId="8" applyFont="1" applyBorder="1" applyAlignment="1">
      <alignment horizontal="left"/>
    </xf>
    <xf numFmtId="0" fontId="75" fillId="0" borderId="182" xfId="8" applyFont="1" applyBorder="1" applyAlignment="1">
      <alignment vertical="center"/>
    </xf>
    <xf numFmtId="0" fontId="75" fillId="0" borderId="183" xfId="8" applyFont="1" applyBorder="1" applyAlignment="1">
      <alignment horizontal="center"/>
    </xf>
    <xf numFmtId="0" fontId="75" fillId="0" borderId="182" xfId="8" applyFont="1" applyBorder="1" applyAlignment="1">
      <alignment horizontal="right"/>
    </xf>
    <xf numFmtId="0" fontId="9" fillId="0" borderId="0" xfId="8" applyFont="1" applyBorder="1" applyAlignment="1">
      <alignment vertical="distributed" shrinkToFit="1"/>
    </xf>
    <xf numFmtId="0" fontId="75" fillId="0" borderId="0" xfId="8" applyFont="1" applyBorder="1" applyAlignment="1">
      <alignment shrinkToFit="1"/>
    </xf>
    <xf numFmtId="0" fontId="75" fillId="0" borderId="10" xfId="8" applyFont="1" applyBorder="1" applyAlignment="1">
      <alignment shrinkToFit="1"/>
    </xf>
    <xf numFmtId="0" fontId="75" fillId="0" borderId="0" xfId="8" applyFont="1" applyBorder="1" applyAlignment="1">
      <alignment horizontal="center"/>
    </xf>
    <xf numFmtId="0" fontId="9" fillId="0" borderId="0" xfId="8" applyFont="1" applyBorder="1" applyAlignment="1">
      <alignment horizontal="distributed" vertical="distributed" wrapText="1"/>
    </xf>
    <xf numFmtId="0" fontId="75" fillId="0" borderId="0" xfId="8" applyFont="1" applyBorder="1" applyAlignment="1">
      <alignment horizontal="right"/>
    </xf>
    <xf numFmtId="0" fontId="75" fillId="0" borderId="0" xfId="8" applyFont="1" applyBorder="1" applyAlignment="1">
      <alignment horizontal="distributed" vertical="distributed" wrapText="1"/>
    </xf>
    <xf numFmtId="0" fontId="75" fillId="0" borderId="0" xfId="8" applyFont="1" applyBorder="1" applyAlignment="1">
      <alignment horizontal="distributed" wrapText="1"/>
    </xf>
    <xf numFmtId="0" fontId="75" fillId="0" borderId="182" xfId="8" applyFont="1" applyBorder="1" applyAlignment="1">
      <alignment vertical="distributed"/>
    </xf>
    <xf numFmtId="0" fontId="75" fillId="0" borderId="182" xfId="8" applyFont="1" applyBorder="1" applyAlignment="1">
      <alignment shrinkToFit="1"/>
    </xf>
    <xf numFmtId="0" fontId="75" fillId="0" borderId="0" xfId="2" applyFont="1"/>
    <xf numFmtId="0" fontId="75" fillId="0" borderId="180" xfId="2" applyFont="1" applyBorder="1" applyAlignment="1">
      <alignment horizontal="distributed" vertical="center"/>
    </xf>
    <xf numFmtId="0" fontId="75" fillId="0" borderId="179" xfId="2" applyFont="1" applyBorder="1" applyAlignment="1">
      <alignment vertical="center"/>
    </xf>
    <xf numFmtId="0" fontId="75" fillId="0" borderId="180" xfId="2" applyFont="1" applyBorder="1"/>
    <xf numFmtId="0" fontId="75" fillId="0" borderId="193" xfId="2" applyFont="1" applyBorder="1"/>
    <xf numFmtId="0" fontId="75" fillId="0" borderId="0" xfId="2" applyFont="1" applyBorder="1"/>
    <xf numFmtId="0" fontId="75" fillId="0" borderId="0" xfId="2" applyFont="1" applyBorder="1" applyAlignment="1">
      <alignment horizontal="distributed"/>
    </xf>
    <xf numFmtId="0" fontId="75" fillId="0" borderId="10" xfId="2" applyFont="1" applyBorder="1"/>
    <xf numFmtId="0" fontId="75" fillId="0" borderId="15" xfId="2" applyFont="1" applyBorder="1"/>
    <xf numFmtId="0" fontId="75" fillId="0" borderId="92" xfId="2" applyFont="1" applyBorder="1"/>
    <xf numFmtId="0" fontId="75" fillId="0" borderId="8" xfId="2" applyFont="1" applyBorder="1"/>
    <xf numFmtId="0" fontId="75" fillId="0" borderId="22" xfId="2" applyFont="1" applyBorder="1"/>
    <xf numFmtId="0" fontId="75" fillId="0" borderId="179" xfId="2" applyFont="1" applyBorder="1"/>
    <xf numFmtId="0" fontId="75" fillId="0" borderId="180" xfId="2" applyFont="1" applyBorder="1" applyAlignment="1"/>
    <xf numFmtId="0" fontId="75" fillId="0" borderId="179" xfId="2" applyFont="1" applyBorder="1" applyAlignment="1"/>
    <xf numFmtId="0" fontId="75" fillId="0" borderId="10" xfId="2" applyFont="1" applyBorder="1" applyAlignment="1">
      <alignment vertical="distributed"/>
    </xf>
    <xf numFmtId="0" fontId="75" fillId="0" borderId="0" xfId="2" applyFont="1" applyBorder="1" applyAlignment="1">
      <alignment horizontal="distributed" vertical="distributed"/>
    </xf>
    <xf numFmtId="0" fontId="75" fillId="0" borderId="10" xfId="2" applyFont="1" applyBorder="1" applyAlignment="1"/>
    <xf numFmtId="0" fontId="75" fillId="0" borderId="182" xfId="2" applyFont="1" applyBorder="1"/>
    <xf numFmtId="0" fontId="75" fillId="0" borderId="183" xfId="2" applyFont="1" applyBorder="1" applyAlignment="1"/>
    <xf numFmtId="0" fontId="75" fillId="0" borderId="182" xfId="2" applyFont="1" applyBorder="1" applyAlignment="1"/>
    <xf numFmtId="0" fontId="75" fillId="0" borderId="183" xfId="2" applyFont="1" applyBorder="1"/>
    <xf numFmtId="0" fontId="75" fillId="0" borderId="198" xfId="2" applyFont="1" applyBorder="1"/>
    <xf numFmtId="0" fontId="75" fillId="0" borderId="10" xfId="2" applyFont="1" applyBorder="1" applyAlignment="1">
      <alignment vertical="center"/>
    </xf>
    <xf numFmtId="0" fontId="75" fillId="0" borderId="180" xfId="2" applyFont="1" applyBorder="1" applyAlignment="1">
      <alignment vertical="center"/>
    </xf>
    <xf numFmtId="0" fontId="75" fillId="0" borderId="0" xfId="2" applyFont="1" applyBorder="1" applyAlignment="1">
      <alignment horizontal="distributed" vertical="center"/>
    </xf>
    <xf numFmtId="0" fontId="29" fillId="0" borderId="10" xfId="2" applyFont="1" applyBorder="1" applyAlignment="1">
      <alignment vertical="center"/>
    </xf>
    <xf numFmtId="0" fontId="75" fillId="0" borderId="0" xfId="2" applyFont="1" applyBorder="1" applyAlignment="1"/>
    <xf numFmtId="0" fontId="75" fillId="0" borderId="0" xfId="2" applyFont="1" applyBorder="1" applyAlignment="1">
      <alignment vertical="center" wrapText="1"/>
    </xf>
    <xf numFmtId="0" fontId="29" fillId="0" borderId="182" xfId="2" applyFont="1" applyBorder="1" applyAlignment="1">
      <alignment vertical="center"/>
    </xf>
    <xf numFmtId="0" fontId="75" fillId="0" borderId="183" xfId="2" applyFont="1" applyBorder="1" applyAlignment="1">
      <alignment horizontal="distributed"/>
    </xf>
    <xf numFmtId="0" fontId="75" fillId="0" borderId="182" xfId="2" applyFont="1" applyBorder="1" applyAlignment="1">
      <alignment horizontal="right"/>
    </xf>
    <xf numFmtId="0" fontId="75" fillId="0" borderId="10" xfId="2" applyFont="1" applyBorder="1" applyAlignment="1">
      <alignment vertical="center" wrapText="1"/>
    </xf>
    <xf numFmtId="0" fontId="75" fillId="0" borderId="0" xfId="2" applyFont="1" applyBorder="1" applyAlignment="1">
      <alignment horizontal="distributed" vertical="distributed" wrapText="1"/>
    </xf>
    <xf numFmtId="0" fontId="75" fillId="0" borderId="0" xfId="2" applyFont="1" applyBorder="1" applyAlignment="1">
      <alignment horizontal="distributed" wrapText="1"/>
    </xf>
    <xf numFmtId="0" fontId="75" fillId="0" borderId="0" xfId="2" applyFont="1" applyBorder="1" applyAlignment="1">
      <alignment horizontal="right" vertical="center" wrapText="1"/>
    </xf>
    <xf numFmtId="0" fontId="75" fillId="0" borderId="183" xfId="2" applyFont="1" applyBorder="1" applyAlignment="1">
      <alignment vertical="center" wrapText="1"/>
    </xf>
    <xf numFmtId="0" fontId="75" fillId="0" borderId="182" xfId="2" applyFont="1" applyBorder="1" applyAlignment="1">
      <alignment vertical="center" wrapText="1"/>
    </xf>
    <xf numFmtId="0" fontId="9" fillId="0" borderId="0" xfId="2" applyFont="1" applyBorder="1" applyAlignment="1">
      <alignment horizontal="distributed" vertical="distributed" wrapText="1"/>
    </xf>
    <xf numFmtId="0" fontId="75" fillId="0" borderId="0" xfId="2" applyFont="1" applyBorder="1" applyAlignment="1">
      <alignment horizontal="right"/>
    </xf>
    <xf numFmtId="0" fontId="9" fillId="0" borderId="0" xfId="2" applyFont="1" applyBorder="1" applyAlignment="1">
      <alignment vertical="distributed" shrinkToFit="1"/>
    </xf>
    <xf numFmtId="0" fontId="75" fillId="0" borderId="0" xfId="2" applyFont="1" applyBorder="1" applyAlignment="1">
      <alignment shrinkToFit="1"/>
    </xf>
    <xf numFmtId="0" fontId="75" fillId="0" borderId="10" xfId="2" applyFont="1" applyBorder="1" applyAlignment="1">
      <alignment shrinkToFit="1"/>
    </xf>
    <xf numFmtId="0" fontId="75" fillId="0" borderId="0" xfId="2" applyFont="1" applyBorder="1" applyAlignment="1">
      <alignment horizontal="center"/>
    </xf>
    <xf numFmtId="0" fontId="10" fillId="0" borderId="31" xfId="1" applyFont="1" applyBorder="1" applyAlignment="1">
      <alignment vertical="center"/>
    </xf>
    <xf numFmtId="0" fontId="1" fillId="0" borderId="31" xfId="1" applyBorder="1"/>
    <xf numFmtId="0" fontId="30" fillId="0" borderId="0" xfId="8" applyFont="1" applyBorder="1" applyAlignment="1">
      <alignment horizontal="left" vertical="center"/>
    </xf>
    <xf numFmtId="0" fontId="30" fillId="0" borderId="198" xfId="8" applyFont="1" applyBorder="1" applyAlignment="1">
      <alignment horizontal="left" vertical="center"/>
    </xf>
    <xf numFmtId="0" fontId="30" fillId="0" borderId="183" xfId="8" applyFont="1" applyBorder="1" applyAlignment="1">
      <alignment horizontal="left" vertical="center"/>
    </xf>
    <xf numFmtId="0" fontId="7" fillId="0" borderId="183" xfId="8" applyFont="1" applyBorder="1" applyAlignment="1">
      <alignment vertical="center"/>
    </xf>
    <xf numFmtId="0" fontId="7" fillId="0" borderId="182" xfId="8" applyFont="1" applyBorder="1" applyAlignment="1">
      <alignment vertical="center"/>
    </xf>
    <xf numFmtId="0" fontId="7" fillId="0" borderId="0" xfId="8" applyFont="1" applyAlignment="1">
      <alignment vertical="center"/>
    </xf>
    <xf numFmtId="0" fontId="30" fillId="0" borderId="15" xfId="8" applyFont="1" applyBorder="1" applyAlignment="1">
      <alignment vertical="center"/>
    </xf>
    <xf numFmtId="0" fontId="7" fillId="0" borderId="10" xfId="8" applyFont="1" applyBorder="1" applyAlignment="1">
      <alignment vertical="center"/>
    </xf>
    <xf numFmtId="0" fontId="7" fillId="0" borderId="15" xfId="8" applyFont="1" applyBorder="1" applyAlignment="1">
      <alignment vertical="center"/>
    </xf>
    <xf numFmtId="0" fontId="7" fillId="0" borderId="193" xfId="8" applyFont="1" applyBorder="1" applyAlignment="1">
      <alignment vertical="center"/>
    </xf>
    <xf numFmtId="0" fontId="7" fillId="0" borderId="180" xfId="8" applyFont="1" applyBorder="1" applyAlignment="1">
      <alignment vertical="center"/>
    </xf>
    <xf numFmtId="0" fontId="7" fillId="0" borderId="179" xfId="8" applyFont="1" applyBorder="1" applyAlignment="1">
      <alignment vertical="center"/>
    </xf>
    <xf numFmtId="0" fontId="0" fillId="0" borderId="0" xfId="8" applyFont="1" applyAlignment="1">
      <alignment vertical="center"/>
    </xf>
    <xf numFmtId="0" fontId="7" fillId="0" borderId="183" xfId="2" applyBorder="1" applyAlignment="1">
      <alignment vertical="center"/>
    </xf>
    <xf numFmtId="0" fontId="31" fillId="0" borderId="183" xfId="2" applyFont="1" applyBorder="1" applyAlignment="1">
      <alignment vertical="center"/>
    </xf>
    <xf numFmtId="0" fontId="41" fillId="0" borderId="183" xfId="2" applyFont="1" applyBorder="1" applyAlignment="1">
      <alignment vertical="center"/>
    </xf>
    <xf numFmtId="0" fontId="1" fillId="0" borderId="0" xfId="6" applyFont="1" applyBorder="1" applyAlignment="1">
      <alignment vertical="center"/>
    </xf>
    <xf numFmtId="0" fontId="1" fillId="0" borderId="180" xfId="8" applyFont="1" applyBorder="1" applyAlignment="1"/>
    <xf numFmtId="180" fontId="10" fillId="14" borderId="136" xfId="4" applyNumberFormat="1" applyFont="1" applyFill="1" applyBorder="1" applyAlignment="1">
      <alignment horizontal="center" vertical="center"/>
    </xf>
    <xf numFmtId="180" fontId="10" fillId="0" borderId="0" xfId="4" applyNumberFormat="1" applyFont="1" applyBorder="1" applyAlignment="1">
      <alignment horizontal="distributed" vertical="center"/>
    </xf>
    <xf numFmtId="180" fontId="10" fillId="0" borderId="0" xfId="4" applyNumberFormat="1" applyFont="1" applyBorder="1" applyAlignment="1">
      <alignment horizontal="center" vertical="center"/>
    </xf>
    <xf numFmtId="180" fontId="38" fillId="0" borderId="0" xfId="4" applyNumberFormat="1" applyFont="1" applyBorder="1" applyAlignment="1">
      <alignment horizontal="center" vertical="center"/>
    </xf>
    <xf numFmtId="177" fontId="13" fillId="0" borderId="0" xfId="4" applyNumberFormat="1" applyFont="1" applyFill="1" applyBorder="1" applyAlignment="1">
      <alignment vertical="center"/>
    </xf>
    <xf numFmtId="177" fontId="13" fillId="0" borderId="143" xfId="4" applyNumberFormat="1" applyFont="1" applyFill="1" applyBorder="1" applyAlignment="1">
      <alignment vertical="center"/>
    </xf>
    <xf numFmtId="180" fontId="10" fillId="0" borderId="0" xfId="4" applyNumberFormat="1" applyFont="1" applyBorder="1" applyAlignment="1">
      <alignment vertical="center"/>
    </xf>
    <xf numFmtId="177" fontId="13" fillId="0" borderId="154" xfId="4" applyNumberFormat="1" applyFont="1" applyFill="1" applyBorder="1" applyAlignment="1">
      <alignment horizontal="right" vertical="center"/>
    </xf>
    <xf numFmtId="180" fontId="10" fillId="0" borderId="188" xfId="4" applyNumberFormat="1" applyFont="1" applyBorder="1" applyAlignment="1">
      <alignment horizontal="center" vertical="center"/>
    </xf>
    <xf numFmtId="180" fontId="10" fillId="0" borderId="185" xfId="4" applyNumberFormat="1" applyFont="1" applyBorder="1" applyAlignment="1">
      <alignment horizontal="left" vertical="center"/>
    </xf>
    <xf numFmtId="180" fontId="10" fillId="0" borderId="186" xfId="4" applyNumberFormat="1" applyFont="1" applyBorder="1" applyAlignment="1">
      <alignment horizontal="left" vertical="center"/>
    </xf>
    <xf numFmtId="180" fontId="10" fillId="0" borderId="35" xfId="4" applyNumberFormat="1" applyFont="1" applyBorder="1" applyAlignment="1">
      <alignment horizontal="center" vertical="center"/>
    </xf>
    <xf numFmtId="180" fontId="10" fillId="0" borderId="152" xfId="4" applyNumberFormat="1" applyFont="1" applyBorder="1" applyAlignment="1">
      <alignment vertical="center"/>
    </xf>
    <xf numFmtId="180" fontId="10" fillId="0" borderId="0" xfId="4" applyNumberFormat="1" applyFont="1" applyBorder="1" applyAlignment="1">
      <alignment horizontal="center" vertical="distributed" textRotation="255"/>
    </xf>
    <xf numFmtId="180" fontId="10" fillId="0" borderId="179" xfId="4" applyNumberFormat="1" applyFont="1" applyBorder="1" applyAlignment="1">
      <alignment vertical="center"/>
    </xf>
    <xf numFmtId="180" fontId="10" fillId="0" borderId="180" xfId="4" applyNumberFormat="1" applyFont="1" applyBorder="1" applyAlignment="1">
      <alignment vertical="center"/>
    </xf>
    <xf numFmtId="180" fontId="10" fillId="0" borderId="180" xfId="4" applyNumberFormat="1" applyFont="1" applyBorder="1" applyAlignment="1">
      <alignment horizontal="center" vertical="center"/>
    </xf>
    <xf numFmtId="180" fontId="10" fillId="0" borderId="181" xfId="4" applyNumberFormat="1" applyFont="1" applyBorder="1" applyAlignment="1">
      <alignment vertical="center"/>
    </xf>
    <xf numFmtId="180" fontId="10" fillId="0" borderId="180" xfId="4" applyNumberFormat="1" applyFont="1" applyBorder="1" applyAlignment="1">
      <alignment horizontal="distributed" vertical="center"/>
    </xf>
    <xf numFmtId="180" fontId="10" fillId="0" borderId="193" xfId="4" applyNumberFormat="1" applyFont="1" applyBorder="1" applyAlignment="1">
      <alignment vertical="center"/>
    </xf>
    <xf numFmtId="180" fontId="10" fillId="0" borderId="179" xfId="4" applyNumberFormat="1" applyFont="1" applyBorder="1" applyAlignment="1">
      <alignment horizontal="center" vertical="center"/>
    </xf>
    <xf numFmtId="180" fontId="10" fillId="0" borderId="182" xfId="4" applyNumberFormat="1" applyFont="1" applyBorder="1" applyAlignment="1">
      <alignment vertical="center"/>
    </xf>
    <xf numFmtId="180" fontId="10" fillId="0" borderId="183" xfId="4" applyNumberFormat="1" applyFont="1" applyBorder="1" applyAlignment="1">
      <alignment horizontal="center" vertical="center"/>
    </xf>
    <xf numFmtId="180" fontId="10" fillId="0" borderId="183" xfId="4" applyNumberFormat="1" applyFont="1" applyBorder="1" applyAlignment="1">
      <alignment vertical="center"/>
    </xf>
    <xf numFmtId="180" fontId="10" fillId="0" borderId="184" xfId="4" applyNumberFormat="1" applyFont="1" applyBorder="1" applyAlignment="1">
      <alignment vertical="center"/>
    </xf>
    <xf numFmtId="180" fontId="10" fillId="0" borderId="183" xfId="4" applyNumberFormat="1" applyFont="1" applyBorder="1" applyAlignment="1">
      <alignment horizontal="distributed" vertical="center"/>
    </xf>
    <xf numFmtId="180" fontId="10" fillId="0" borderId="198" xfId="4" applyNumberFormat="1" applyFont="1" applyBorder="1" applyAlignment="1">
      <alignment vertical="center"/>
    </xf>
    <xf numFmtId="180" fontId="10" fillId="0" borderId="182" xfId="4" applyNumberFormat="1" applyFont="1" applyBorder="1" applyAlignment="1">
      <alignment horizontal="center" vertical="center"/>
    </xf>
    <xf numFmtId="180" fontId="10" fillId="0" borderId="190" xfId="4" applyNumberFormat="1" applyFont="1" applyBorder="1"/>
    <xf numFmtId="180" fontId="38" fillId="0" borderId="186" xfId="4" applyNumberFormat="1" applyFont="1" applyBorder="1" applyAlignment="1">
      <alignment horizontal="center" vertical="center"/>
    </xf>
    <xf numFmtId="180" fontId="10" fillId="0" borderId="185" xfId="4" applyNumberFormat="1" applyFont="1" applyBorder="1" applyAlignment="1">
      <alignment vertical="center"/>
    </xf>
    <xf numFmtId="180" fontId="10" fillId="0" borderId="186" xfId="4" applyNumberFormat="1" applyFont="1" applyBorder="1" applyAlignment="1">
      <alignment vertical="center"/>
    </xf>
    <xf numFmtId="180" fontId="10" fillId="0" borderId="187" xfId="4" applyNumberFormat="1" applyFont="1" applyBorder="1" applyAlignment="1">
      <alignment vertical="center"/>
    </xf>
    <xf numFmtId="180" fontId="10" fillId="0" borderId="188" xfId="4" applyNumberFormat="1" applyFont="1" applyBorder="1" applyAlignment="1">
      <alignment vertical="center"/>
    </xf>
    <xf numFmtId="180" fontId="38" fillId="0" borderId="188" xfId="4" applyNumberFormat="1" applyFont="1" applyBorder="1" applyAlignment="1">
      <alignment horizontal="center" vertical="center"/>
    </xf>
    <xf numFmtId="180" fontId="10" fillId="0" borderId="189" xfId="4" applyNumberFormat="1" applyFont="1" applyBorder="1" applyAlignment="1">
      <alignment vertical="center"/>
    </xf>
    <xf numFmtId="180" fontId="38" fillId="0" borderId="189" xfId="4" applyNumberFormat="1" applyFont="1" applyBorder="1" applyAlignment="1">
      <alignment horizontal="center" vertical="center"/>
    </xf>
    <xf numFmtId="180" fontId="10" fillId="0" borderId="186" xfId="4" applyNumberFormat="1" applyFont="1" applyBorder="1" applyAlignment="1">
      <alignment horizontal="center" vertical="center"/>
    </xf>
    <xf numFmtId="180" fontId="10" fillId="0" borderId="191" xfId="4" applyNumberFormat="1" applyFont="1" applyBorder="1" applyAlignment="1">
      <alignment vertical="center"/>
    </xf>
    <xf numFmtId="180" fontId="10" fillId="0" borderId="135" xfId="4" applyNumberFormat="1" applyFont="1" applyBorder="1"/>
    <xf numFmtId="180" fontId="10" fillId="0" borderId="136" xfId="4" applyNumberFormat="1" applyFont="1" applyBorder="1" applyAlignment="1">
      <alignment horizontal="distributed" wrapText="1"/>
    </xf>
    <xf numFmtId="180" fontId="10" fillId="0" borderId="136" xfId="4" applyNumberFormat="1" applyFont="1" applyBorder="1" applyAlignment="1">
      <alignment horizontal="distributed" vertical="center"/>
    </xf>
    <xf numFmtId="180" fontId="10" fillId="0" borderId="136" xfId="4" applyNumberFormat="1" applyFont="1" applyBorder="1" applyAlignment="1">
      <alignment horizontal="center" vertical="center"/>
    </xf>
    <xf numFmtId="180" fontId="10" fillId="0" borderId="136" xfId="4" applyNumberFormat="1" applyFont="1" applyBorder="1" applyAlignment="1">
      <alignment vertical="center"/>
    </xf>
    <xf numFmtId="180" fontId="10" fillId="0" borderId="203" xfId="4" applyNumberFormat="1" applyFont="1" applyBorder="1"/>
    <xf numFmtId="180" fontId="10" fillId="0" borderId="204" xfId="4" applyNumberFormat="1" applyFont="1" applyBorder="1" applyAlignment="1">
      <alignment vertical="center"/>
    </xf>
    <xf numFmtId="180" fontId="10" fillId="0" borderId="205" xfId="4" applyNumberFormat="1" applyFont="1" applyBorder="1" applyAlignment="1">
      <alignment vertical="center"/>
    </xf>
    <xf numFmtId="180" fontId="10" fillId="0" borderId="205" xfId="4" applyNumberFormat="1" applyFont="1" applyBorder="1"/>
    <xf numFmtId="180" fontId="10" fillId="0" borderId="206" xfId="4" applyNumberFormat="1" applyFont="1" applyBorder="1"/>
    <xf numFmtId="180" fontId="10" fillId="0" borderId="191" xfId="4" applyNumberFormat="1" applyFont="1" applyBorder="1"/>
    <xf numFmtId="180" fontId="68" fillId="0" borderId="191" xfId="4" applyNumberFormat="1" applyFont="1" applyBorder="1" applyAlignment="1">
      <alignment vertical="center"/>
    </xf>
    <xf numFmtId="180" fontId="68" fillId="0" borderId="191" xfId="4" applyNumberFormat="1" applyFont="1" applyBorder="1"/>
    <xf numFmtId="180" fontId="10" fillId="0" borderId="207" xfId="4" applyNumberFormat="1" applyFont="1" applyBorder="1"/>
    <xf numFmtId="0" fontId="10" fillId="0" borderId="198" xfId="9" applyFont="1" applyBorder="1" applyAlignment="1">
      <alignment vertical="center"/>
    </xf>
    <xf numFmtId="0" fontId="10" fillId="0" borderId="193" xfId="9" applyFont="1" applyBorder="1" applyAlignment="1">
      <alignment vertical="center"/>
    </xf>
    <xf numFmtId="0" fontId="1" fillId="0" borderId="0" xfId="8" applyFont="1" applyAlignment="1">
      <alignment horizontal="distributed" justifyLastLine="1"/>
    </xf>
    <xf numFmtId="0" fontId="1" fillId="0" borderId="0" xfId="8" applyFont="1" applyAlignment="1">
      <alignment horizontal="center"/>
    </xf>
    <xf numFmtId="0" fontId="1" fillId="0" borderId="3" xfId="8" applyFont="1" applyBorder="1" applyAlignment="1">
      <alignment horizontal="distributed" vertical="center"/>
    </xf>
    <xf numFmtId="0" fontId="10" fillId="0" borderId="0" xfId="6" applyFont="1" applyBorder="1" applyAlignment="1">
      <alignment horizontal="left" vertical="center"/>
    </xf>
    <xf numFmtId="0" fontId="1" fillId="0" borderId="0" xfId="6" applyFont="1" applyAlignment="1">
      <alignment vertical="center"/>
    </xf>
    <xf numFmtId="0" fontId="10" fillId="0" borderId="0" xfId="6" applyFont="1" applyBorder="1" applyAlignment="1">
      <alignment horizontal="center" vertical="center"/>
    </xf>
    <xf numFmtId="0" fontId="10" fillId="0" borderId="0" xfId="6" applyFont="1" applyBorder="1" applyAlignment="1">
      <alignment horizontal="distributed" vertical="center"/>
    </xf>
    <xf numFmtId="0" fontId="10" fillId="0" borderId="0" xfId="6" applyFont="1" applyBorder="1" applyAlignment="1">
      <alignment vertical="center"/>
    </xf>
    <xf numFmtId="0" fontId="7" fillId="0" borderId="0" xfId="2" applyAlignment="1">
      <alignment vertical="center"/>
    </xf>
    <xf numFmtId="0" fontId="10" fillId="0" borderId="0" xfId="6" applyFont="1" applyFill="1" applyBorder="1" applyAlignment="1">
      <alignment vertical="top" wrapText="1"/>
    </xf>
    <xf numFmtId="0" fontId="1" fillId="0" borderId="0" xfId="6" applyFont="1" applyBorder="1" applyAlignment="1">
      <alignment horizontal="distributed" vertical="center"/>
    </xf>
    <xf numFmtId="0" fontId="1" fillId="0" borderId="0" xfId="6" applyFont="1" applyBorder="1" applyAlignment="1">
      <alignment vertical="top" wrapText="1"/>
    </xf>
    <xf numFmtId="0" fontId="10" fillId="0" borderId="0" xfId="6" applyFont="1" applyBorder="1" applyAlignment="1">
      <alignment vertical="top" wrapText="1"/>
    </xf>
    <xf numFmtId="0" fontId="10" fillId="0" borderId="0" xfId="6" applyFont="1" applyBorder="1" applyAlignment="1">
      <alignment horizontal="distributed" vertical="distributed"/>
    </xf>
    <xf numFmtId="0" fontId="1" fillId="0" borderId="0" xfId="6" applyFont="1" applyBorder="1" applyAlignment="1">
      <alignment horizontal="distributed" vertical="top"/>
    </xf>
    <xf numFmtId="0" fontId="1" fillId="0" borderId="0" xfId="2" applyFont="1" applyAlignment="1">
      <alignment vertical="center"/>
    </xf>
    <xf numFmtId="0" fontId="10" fillId="0" borderId="0" xfId="2" applyFont="1" applyAlignment="1">
      <alignment horizontal="distributed" vertical="center"/>
    </xf>
    <xf numFmtId="0" fontId="38" fillId="0" borderId="0" xfId="2" applyFont="1" applyAlignment="1">
      <alignment horizontal="center" vertical="center"/>
    </xf>
    <xf numFmtId="0" fontId="7" fillId="0" borderId="0" xfId="2" applyFont="1" applyAlignment="1">
      <alignment horizontal="distributed" vertical="center"/>
    </xf>
    <xf numFmtId="0" fontId="18" fillId="0" borderId="0" xfId="2" applyNumberFormat="1" applyFont="1" applyAlignment="1">
      <alignment vertical="center"/>
    </xf>
    <xf numFmtId="0" fontId="7" fillId="0" borderId="0" xfId="2" applyFont="1" applyAlignment="1">
      <alignment horizontal="distributed"/>
    </xf>
    <xf numFmtId="38" fontId="37" fillId="0" borderId="0" xfId="5" applyFont="1" applyAlignment="1">
      <alignment horizontal="distributed" vertical="center"/>
    </xf>
    <xf numFmtId="0" fontId="10" fillId="0" borderId="0" xfId="2" applyFont="1" applyAlignment="1">
      <alignment horizontal="center" vertical="center"/>
    </xf>
    <xf numFmtId="0" fontId="10" fillId="2" borderId="0" xfId="2" applyFont="1" applyFill="1" applyAlignment="1">
      <alignment horizontal="center" vertical="center"/>
    </xf>
    <xf numFmtId="0" fontId="37" fillId="0" borderId="0" xfId="2" applyFont="1" applyAlignment="1">
      <alignment horizontal="center" vertical="center"/>
    </xf>
    <xf numFmtId="0" fontId="1" fillId="0" borderId="0" xfId="6" applyFont="1" applyBorder="1" applyAlignment="1">
      <alignment vertical="center"/>
    </xf>
    <xf numFmtId="0" fontId="10" fillId="0" borderId="0" xfId="2" applyFont="1" applyAlignment="1">
      <alignment horizontal="left" vertical="center"/>
    </xf>
    <xf numFmtId="0" fontId="10" fillId="0" borderId="0" xfId="2" applyFont="1" applyAlignment="1">
      <alignment vertical="center"/>
    </xf>
    <xf numFmtId="0" fontId="7" fillId="0" borderId="0" xfId="2" applyFont="1" applyAlignment="1">
      <alignment vertical="center"/>
    </xf>
    <xf numFmtId="0" fontId="7" fillId="0" borderId="0" xfId="2" applyFont="1" applyAlignment="1"/>
    <xf numFmtId="0" fontId="12" fillId="0" borderId="0" xfId="2" applyFont="1" applyAlignment="1">
      <alignment horizontal="center" vertical="center"/>
    </xf>
    <xf numFmtId="0" fontId="12" fillId="0" borderId="0" xfId="2" applyFont="1" applyFill="1" applyAlignment="1">
      <alignment horizontal="distributed" vertical="center"/>
    </xf>
    <xf numFmtId="0" fontId="12" fillId="0" borderId="0" xfId="2" applyFont="1" applyAlignment="1">
      <alignment horizontal="distributed" vertical="center"/>
    </xf>
    <xf numFmtId="0" fontId="42" fillId="0" borderId="0" xfId="2" applyFont="1" applyFill="1" applyAlignment="1">
      <alignment horizontal="distributed" vertical="center"/>
    </xf>
    <xf numFmtId="0" fontId="12" fillId="0" borderId="0" xfId="2" applyFont="1" applyAlignment="1">
      <alignment vertical="center"/>
    </xf>
    <xf numFmtId="0" fontId="37" fillId="2" borderId="0" xfId="2" applyFont="1" applyFill="1" applyAlignment="1">
      <alignment horizontal="center" vertical="center"/>
    </xf>
    <xf numFmtId="0" fontId="7" fillId="0" borderId="0" xfId="2" applyFont="1" applyAlignment="1">
      <alignment wrapText="1"/>
    </xf>
    <xf numFmtId="0" fontId="7" fillId="0" borderId="0" xfId="8" applyFont="1" applyBorder="1" applyAlignment="1">
      <alignment horizontal="distributed" vertical="center"/>
    </xf>
    <xf numFmtId="0" fontId="30" fillId="0" borderId="0" xfId="8" applyFont="1" applyBorder="1" applyAlignment="1">
      <alignment horizontal="distributed" vertical="center"/>
    </xf>
    <xf numFmtId="0" fontId="1" fillId="0" borderId="199" xfId="8" applyFont="1" applyBorder="1" applyAlignment="1">
      <alignment horizontal="distributed" vertical="center" justifyLastLine="1"/>
    </xf>
    <xf numFmtId="180" fontId="1" fillId="0" borderId="179" xfId="4" applyNumberFormat="1" applyFont="1" applyFill="1" applyBorder="1" applyAlignment="1" applyProtection="1">
      <alignment horizontal="center" vertical="center"/>
      <protection locked="0"/>
    </xf>
    <xf numFmtId="180" fontId="1" fillId="0" borderId="182" xfId="4" applyNumberFormat="1" applyFont="1" applyFill="1" applyBorder="1" applyAlignment="1" applyProtection="1">
      <alignment horizontal="center" vertical="center"/>
      <protection locked="0"/>
    </xf>
    <xf numFmtId="38" fontId="1" fillId="0" borderId="180" xfId="4" applyNumberFormat="1" applyFont="1" applyFill="1" applyBorder="1" applyAlignment="1" applyProtection="1">
      <alignment horizontal="left" vertical="center"/>
      <protection locked="0"/>
    </xf>
    <xf numFmtId="0" fontId="7" fillId="0" borderId="195" xfId="8" applyFont="1" applyBorder="1" applyAlignment="1">
      <alignment vertical="center"/>
    </xf>
    <xf numFmtId="0" fontId="7" fillId="0" borderId="196" xfId="8" applyFont="1" applyBorder="1" applyAlignment="1">
      <alignment vertical="center"/>
    </xf>
    <xf numFmtId="0" fontId="18" fillId="0" borderId="196" xfId="8" applyFont="1" applyBorder="1" applyAlignment="1">
      <alignment horizontal="left" vertical="top"/>
    </xf>
    <xf numFmtId="0" fontId="1" fillId="0" borderId="173" xfId="8" applyFont="1" applyBorder="1" applyAlignment="1">
      <alignment horizontal="distributed" vertical="center"/>
    </xf>
    <xf numFmtId="0" fontId="1" fillId="0" borderId="173" xfId="8" applyFont="1" applyBorder="1" applyAlignment="1">
      <alignment horizontal="distributed" vertical="center" wrapText="1"/>
    </xf>
    <xf numFmtId="0" fontId="1" fillId="0" borderId="179" xfId="8" applyFont="1" applyBorder="1"/>
    <xf numFmtId="0" fontId="7" fillId="0" borderId="193" xfId="8" applyBorder="1" applyAlignment="1" applyProtection="1">
      <alignment vertical="center" wrapText="1"/>
      <protection locked="0"/>
    </xf>
    <xf numFmtId="0" fontId="1" fillId="0" borderId="179" xfId="8" applyFont="1" applyBorder="1" applyAlignment="1" applyProtection="1">
      <alignment vertical="center"/>
      <protection locked="0"/>
    </xf>
    <xf numFmtId="0" fontId="1" fillId="0" borderId="180" xfId="8" applyFont="1" applyBorder="1" applyAlignment="1" applyProtection="1">
      <alignment horizontal="right" shrinkToFit="1"/>
      <protection locked="0"/>
    </xf>
    <xf numFmtId="0" fontId="1" fillId="12" borderId="180" xfId="8" applyFont="1" applyFill="1" applyBorder="1" applyAlignment="1" applyProtection="1">
      <alignment shrinkToFit="1"/>
      <protection locked="0"/>
    </xf>
    <xf numFmtId="0" fontId="1" fillId="0" borderId="193" xfId="8" applyFont="1" applyBorder="1" applyAlignment="1" applyProtection="1">
      <alignment vertical="center"/>
      <protection locked="0"/>
    </xf>
    <xf numFmtId="0" fontId="7" fillId="0" borderId="182" xfId="8" applyBorder="1" applyAlignment="1" applyProtection="1">
      <alignment vertical="center" wrapText="1"/>
      <protection locked="0"/>
    </xf>
    <xf numFmtId="0" fontId="7" fillId="0" borderId="198" xfId="8" applyBorder="1" applyAlignment="1" applyProtection="1">
      <alignment vertical="center" wrapText="1"/>
      <protection locked="0"/>
    </xf>
    <xf numFmtId="0" fontId="7" fillId="0" borderId="182" xfId="8" applyBorder="1" applyAlignment="1" applyProtection="1">
      <alignment vertical="center"/>
      <protection locked="0"/>
    </xf>
    <xf numFmtId="0" fontId="7" fillId="0" borderId="198" xfId="8" applyBorder="1" applyAlignment="1" applyProtection="1">
      <alignment vertical="center"/>
      <protection locked="0"/>
    </xf>
    <xf numFmtId="49" fontId="11" fillId="8" borderId="195" xfId="14" applyNumberFormat="1" applyFont="1" applyFill="1" applyBorder="1" applyAlignment="1">
      <alignment horizontal="center" vertical="center"/>
    </xf>
    <xf numFmtId="49" fontId="11" fillId="8" borderId="195" xfId="31" applyNumberFormat="1" applyFont="1" applyFill="1" applyBorder="1" applyAlignment="1">
      <alignment horizontal="center" vertical="center"/>
    </xf>
    <xf numFmtId="0" fontId="11" fillId="0" borderId="44" xfId="30" applyFont="1" applyBorder="1"/>
    <xf numFmtId="49" fontId="11" fillId="8" borderId="195" xfId="31" applyNumberFormat="1" applyFont="1" applyFill="1" applyBorder="1" applyAlignment="1"/>
    <xf numFmtId="0" fontId="1" fillId="0" borderId="0" xfId="2" applyFont="1" applyAlignment="1">
      <alignment vertical="center"/>
    </xf>
    <xf numFmtId="0" fontId="1" fillId="0" borderId="0" xfId="12" applyFont="1" applyAlignment="1">
      <alignment vertical="center"/>
    </xf>
    <xf numFmtId="0" fontId="10" fillId="0" borderId="0" xfId="9" applyFont="1" applyAlignment="1">
      <alignment vertical="center" wrapText="1"/>
    </xf>
    <xf numFmtId="0" fontId="1" fillId="0" borderId="0" xfId="9" applyAlignment="1">
      <alignment vertical="center" wrapText="1"/>
    </xf>
    <xf numFmtId="0" fontId="11" fillId="0" borderId="0" xfId="30" applyFont="1" applyBorder="1" applyAlignment="1"/>
    <xf numFmtId="49" fontId="1" fillId="8" borderId="0" xfId="14" applyNumberFormat="1" applyFont="1" applyFill="1" applyBorder="1" applyAlignment="1">
      <alignment horizontal="left" vertical="center" shrinkToFit="1"/>
    </xf>
    <xf numFmtId="0" fontId="7" fillId="0" borderId="0" xfId="2" applyFont="1" applyBorder="1" applyAlignment="1">
      <alignment horizontal="left" vertical="center" shrinkToFit="1"/>
    </xf>
    <xf numFmtId="49" fontId="11" fillId="8" borderId="52" xfId="14" applyNumberFormat="1" applyFont="1" applyFill="1" applyBorder="1" applyAlignment="1">
      <alignment horizontal="center" vertical="center"/>
    </xf>
    <xf numFmtId="0" fontId="10" fillId="0" borderId="176" xfId="9" applyFont="1" applyBorder="1" applyAlignment="1">
      <alignment horizontal="center" vertical="center"/>
    </xf>
    <xf numFmtId="0" fontId="36" fillId="0" borderId="176" xfId="2" applyFont="1" applyBorder="1" applyAlignment="1">
      <alignment vertical="center"/>
    </xf>
    <xf numFmtId="0" fontId="10" fillId="10" borderId="176" xfId="2" applyFont="1" applyFill="1" applyBorder="1" applyAlignment="1">
      <alignment vertical="center"/>
    </xf>
    <xf numFmtId="0" fontId="1" fillId="0" borderId="0" xfId="8" applyFont="1" applyAlignment="1">
      <alignment horizontal="right"/>
    </xf>
    <xf numFmtId="0" fontId="1" fillId="0" borderId="0" xfId="8" applyFont="1" applyAlignment="1">
      <alignment horizontal="center"/>
    </xf>
    <xf numFmtId="180" fontId="68" fillId="0" borderId="68" xfId="4" applyNumberFormat="1" applyFont="1" applyBorder="1" applyAlignment="1">
      <alignment horizontal="center" vertical="center"/>
    </xf>
    <xf numFmtId="180" fontId="10" fillId="14" borderId="136" xfId="4" applyNumberFormat="1" applyFont="1" applyFill="1" applyBorder="1" applyAlignment="1">
      <alignment horizontal="center" vertical="center"/>
    </xf>
    <xf numFmtId="180" fontId="10" fillId="0" borderId="0" xfId="4" applyNumberFormat="1" applyFont="1" applyBorder="1" applyAlignment="1">
      <alignment horizontal="distributed" vertical="center"/>
    </xf>
    <xf numFmtId="180" fontId="10" fillId="0" borderId="0" xfId="4" applyNumberFormat="1" applyFont="1" applyBorder="1" applyAlignment="1">
      <alignment horizontal="center" vertical="center"/>
    </xf>
    <xf numFmtId="180" fontId="38" fillId="0" borderId="0" xfId="4" applyNumberFormat="1" applyFont="1" applyBorder="1" applyAlignment="1">
      <alignment horizontal="center" vertical="center"/>
    </xf>
    <xf numFmtId="180" fontId="10" fillId="0" borderId="185" xfId="4" applyNumberFormat="1" applyFont="1" applyBorder="1" applyAlignment="1">
      <alignment horizontal="left" vertical="center"/>
    </xf>
    <xf numFmtId="180" fontId="10" fillId="0" borderId="186" xfId="4" applyNumberFormat="1" applyFont="1" applyBorder="1" applyAlignment="1">
      <alignment horizontal="left" vertical="center"/>
    </xf>
    <xf numFmtId="177" fontId="13" fillId="0" borderId="154" xfId="4" applyNumberFormat="1" applyFont="1" applyFill="1" applyBorder="1" applyAlignment="1">
      <alignment horizontal="right" vertical="center"/>
    </xf>
    <xf numFmtId="180" fontId="10" fillId="0" borderId="0" xfId="4" applyNumberFormat="1" applyFont="1" applyBorder="1" applyAlignment="1">
      <alignment horizontal="center" vertical="distributed" textRotation="255"/>
    </xf>
    <xf numFmtId="180" fontId="10" fillId="0" borderId="0" xfId="4" applyNumberFormat="1" applyFont="1" applyBorder="1" applyAlignment="1">
      <alignment vertical="center"/>
    </xf>
    <xf numFmtId="180" fontId="10" fillId="0" borderId="189" xfId="4" applyNumberFormat="1" applyFont="1" applyBorder="1" applyAlignment="1">
      <alignment vertical="center"/>
    </xf>
    <xf numFmtId="180" fontId="10" fillId="0" borderId="152" xfId="4" applyNumberFormat="1" applyFont="1" applyBorder="1" applyAlignment="1">
      <alignment vertical="center"/>
    </xf>
    <xf numFmtId="180" fontId="38" fillId="0" borderId="189" xfId="4" applyNumberFormat="1" applyFont="1" applyBorder="1" applyAlignment="1">
      <alignment horizontal="center" vertical="center"/>
    </xf>
    <xf numFmtId="180" fontId="10" fillId="0" borderId="188" xfId="4" applyNumberFormat="1" applyFont="1" applyBorder="1" applyAlignment="1">
      <alignment horizontal="center" vertical="center"/>
    </xf>
    <xf numFmtId="0" fontId="12" fillId="0" borderId="0" xfId="8" applyFont="1" applyAlignment="1">
      <alignment horizontal="right"/>
    </xf>
    <xf numFmtId="0" fontId="1" fillId="0" borderId="193" xfId="8" applyFont="1" applyBorder="1" applyAlignment="1">
      <alignment horizontal="center"/>
    </xf>
    <xf numFmtId="0" fontId="1" fillId="0" borderId="193" xfId="8" applyFont="1" applyBorder="1"/>
    <xf numFmtId="0" fontId="1" fillId="0" borderId="180" xfId="8" applyFont="1" applyBorder="1"/>
    <xf numFmtId="0" fontId="1" fillId="0" borderId="213" xfId="8" applyFont="1" applyBorder="1"/>
    <xf numFmtId="0" fontId="1" fillId="0" borderId="214" xfId="8" applyFont="1" applyBorder="1"/>
    <xf numFmtId="0" fontId="1" fillId="0" borderId="215" xfId="8" applyFont="1" applyBorder="1"/>
    <xf numFmtId="0" fontId="1" fillId="0" borderId="173" xfId="8" applyFont="1" applyBorder="1" applyAlignment="1">
      <alignment horizontal="center"/>
    </xf>
    <xf numFmtId="0" fontId="18" fillId="0" borderId="173" xfId="8" applyFont="1" applyBorder="1"/>
    <xf numFmtId="0" fontId="1" fillId="0" borderId="173" xfId="8" applyFont="1" applyBorder="1"/>
    <xf numFmtId="0" fontId="1" fillId="0" borderId="214" xfId="8" applyFont="1" applyBorder="1" applyAlignment="1"/>
    <xf numFmtId="180" fontId="10" fillId="0" borderId="213" xfId="4" applyNumberFormat="1" applyFont="1" applyBorder="1" applyAlignment="1">
      <alignment vertical="center"/>
    </xf>
    <xf numFmtId="180" fontId="10" fillId="0" borderId="215" xfId="4" applyNumberFormat="1" applyFont="1" applyBorder="1" applyAlignment="1">
      <alignment horizontal="center" vertical="center"/>
    </xf>
    <xf numFmtId="180" fontId="10" fillId="0" borderId="215" xfId="4" applyNumberFormat="1" applyFont="1" applyBorder="1" applyAlignment="1">
      <alignment vertical="center"/>
    </xf>
    <xf numFmtId="180" fontId="10" fillId="0" borderId="216" xfId="4" applyNumberFormat="1" applyFont="1" applyBorder="1" applyAlignment="1">
      <alignment vertical="center"/>
    </xf>
    <xf numFmtId="180" fontId="10" fillId="0" borderId="215" xfId="4" applyNumberFormat="1" applyFont="1" applyBorder="1" applyAlignment="1">
      <alignment horizontal="distributed" vertical="center"/>
    </xf>
    <xf numFmtId="180" fontId="10" fillId="0" borderId="214" xfId="4" applyNumberFormat="1" applyFont="1" applyBorder="1" applyAlignment="1">
      <alignment vertical="center"/>
    </xf>
    <xf numFmtId="180" fontId="10" fillId="0" borderId="213" xfId="4" applyNumberFormat="1" applyFont="1" applyBorder="1" applyAlignment="1">
      <alignment horizontal="center" vertical="center"/>
    </xf>
    <xf numFmtId="0" fontId="10" fillId="0" borderId="214" xfId="9" applyFont="1" applyBorder="1" applyAlignment="1">
      <alignment vertical="center"/>
    </xf>
    <xf numFmtId="180" fontId="10" fillId="0" borderId="218" xfId="4" applyNumberFormat="1" applyFont="1" applyBorder="1"/>
    <xf numFmtId="177" fontId="79" fillId="0" borderId="148" xfId="4" applyNumberFormat="1" applyFont="1" applyFill="1" applyBorder="1" applyAlignment="1">
      <alignment vertical="center"/>
    </xf>
    <xf numFmtId="177" fontId="10" fillId="0" borderId="186" xfId="4" applyNumberFormat="1" applyFont="1" applyFill="1" applyBorder="1" applyAlignment="1">
      <alignment horizontal="center" vertical="center"/>
    </xf>
    <xf numFmtId="177" fontId="10" fillId="0" borderId="185" xfId="4" applyNumberFormat="1" applyFont="1" applyFill="1" applyBorder="1" applyAlignment="1">
      <alignment horizontal="center" vertical="center"/>
    </xf>
    <xf numFmtId="180" fontId="10" fillId="0" borderId="30" xfId="4" applyNumberFormat="1" applyFont="1" applyBorder="1"/>
    <xf numFmtId="177" fontId="10" fillId="0" borderId="188" xfId="4" applyNumberFormat="1" applyFont="1" applyFill="1" applyBorder="1" applyAlignment="1">
      <alignment horizontal="center" vertical="center"/>
    </xf>
    <xf numFmtId="177" fontId="10" fillId="0" borderId="187" xfId="4" applyNumberFormat="1" applyFont="1" applyFill="1" applyBorder="1" applyAlignment="1">
      <alignment horizontal="center" vertical="center"/>
    </xf>
    <xf numFmtId="180" fontId="10" fillId="0" borderId="219" xfId="4" applyNumberFormat="1" applyFont="1" applyBorder="1" applyAlignment="1">
      <alignment vertical="center"/>
    </xf>
    <xf numFmtId="180" fontId="10" fillId="0" borderId="177" xfId="4" applyNumberFormat="1" applyFont="1" applyBorder="1"/>
    <xf numFmtId="180" fontId="10" fillId="0" borderId="35" xfId="4" applyNumberFormat="1" applyFont="1" applyBorder="1" applyAlignment="1">
      <alignment horizontal="distributed" wrapText="1"/>
    </xf>
    <xf numFmtId="0" fontId="13" fillId="0" borderId="0" xfId="9" applyFont="1" applyBorder="1" applyAlignment="1">
      <alignment vertical="center"/>
    </xf>
    <xf numFmtId="180" fontId="10" fillId="0" borderId="223" xfId="4" applyNumberFormat="1" applyFont="1" applyBorder="1"/>
    <xf numFmtId="180" fontId="10" fillId="0" borderId="219" xfId="4" applyNumberFormat="1" applyFont="1" applyBorder="1"/>
    <xf numFmtId="180" fontId="68" fillId="0" borderId="219" xfId="4" applyNumberFormat="1" applyFont="1" applyBorder="1" applyAlignment="1">
      <alignment vertical="center"/>
    </xf>
    <xf numFmtId="180" fontId="68" fillId="0" borderId="219" xfId="4" applyNumberFormat="1" applyFont="1" applyBorder="1"/>
    <xf numFmtId="180" fontId="10" fillId="0" borderId="224" xfId="4" applyNumberFormat="1" applyFont="1" applyBorder="1"/>
    <xf numFmtId="0" fontId="10" fillId="0" borderId="176" xfId="9" applyFont="1" applyBorder="1" applyAlignment="1">
      <alignment horizontal="center" vertical="center"/>
    </xf>
    <xf numFmtId="185" fontId="10" fillId="0" borderId="176" xfId="9" applyNumberFormat="1" applyFont="1" applyBorder="1" applyAlignment="1">
      <alignment horizontal="center" vertical="center"/>
    </xf>
    <xf numFmtId="185" fontId="10" fillId="0" borderId="81" xfId="9" applyNumberFormat="1" applyFont="1" applyBorder="1" applyAlignment="1">
      <alignment horizontal="center" vertical="center"/>
    </xf>
    <xf numFmtId="185" fontId="36" fillId="0" borderId="176" xfId="9" applyNumberFormat="1" applyFont="1" applyBorder="1" applyAlignment="1">
      <alignment vertical="center"/>
    </xf>
    <xf numFmtId="0" fontId="18" fillId="0" borderId="215" xfId="8" applyFont="1" applyFill="1" applyBorder="1" applyAlignment="1">
      <alignment horizontal="left" vertical="center" shrinkToFit="1"/>
    </xf>
    <xf numFmtId="0" fontId="10" fillId="0" borderId="0" xfId="9" applyFont="1" applyAlignment="1">
      <alignment vertical="center" wrapText="1"/>
    </xf>
    <xf numFmtId="0" fontId="1" fillId="0" borderId="0" xfId="9" applyFont="1" applyAlignment="1">
      <alignment vertical="center"/>
    </xf>
    <xf numFmtId="0" fontId="10" fillId="0" borderId="0" xfId="9" applyFont="1" applyAlignment="1">
      <alignment vertical="center"/>
    </xf>
    <xf numFmtId="0" fontId="1" fillId="0" borderId="0" xfId="9" applyFont="1" applyAlignment="1">
      <alignment horizontal="right" vertical="center"/>
    </xf>
    <xf numFmtId="0" fontId="10" fillId="0" borderId="0" xfId="9" applyFont="1" applyAlignment="1">
      <alignment horizontal="right" vertical="center"/>
    </xf>
    <xf numFmtId="0" fontId="10" fillId="0" borderId="0" xfId="9" applyFont="1" applyAlignment="1">
      <alignment horizontal="center" vertical="center"/>
    </xf>
    <xf numFmtId="0" fontId="1" fillId="0" borderId="0" xfId="9" applyFont="1" applyAlignment="1">
      <alignment horizontal="center" vertical="center"/>
    </xf>
    <xf numFmtId="58" fontId="11" fillId="0" borderId="173" xfId="9" applyNumberFormat="1" applyFont="1" applyBorder="1" applyAlignment="1">
      <alignment vertical="center"/>
    </xf>
    <xf numFmtId="0" fontId="10" fillId="0" borderId="0" xfId="9" applyFont="1" applyAlignment="1">
      <alignment vertical="distributed" wrapText="1"/>
    </xf>
    <xf numFmtId="0" fontId="1" fillId="0" borderId="0" xfId="41" applyFont="1"/>
    <xf numFmtId="49" fontId="81" fillId="0" borderId="0" xfId="9" applyNumberFormat="1" applyFont="1" applyAlignment="1">
      <alignment horizontal="center" vertical="center"/>
    </xf>
    <xf numFmtId="0" fontId="10" fillId="0" borderId="0" xfId="9" applyFont="1" applyAlignment="1">
      <alignment horizontal="left" vertical="center" wrapText="1"/>
    </xf>
    <xf numFmtId="0" fontId="27" fillId="0" borderId="0" xfId="9" applyFont="1" applyAlignment="1">
      <alignment horizontal="center" vertical="center"/>
    </xf>
    <xf numFmtId="0" fontId="10" fillId="0" borderId="215" xfId="9" applyFont="1" applyBorder="1" applyAlignment="1">
      <alignment vertical="center" wrapText="1"/>
    </xf>
    <xf numFmtId="0" fontId="10" fillId="0" borderId="215" xfId="9" applyFont="1" applyBorder="1" applyAlignment="1">
      <alignment horizontal="left" vertical="center" wrapText="1"/>
    </xf>
    <xf numFmtId="0" fontId="10" fillId="0" borderId="0" xfId="9" applyFont="1" applyAlignment="1">
      <alignment horizontal="center" vertical="center" wrapText="1"/>
    </xf>
    <xf numFmtId="0" fontId="25" fillId="0" borderId="0" xfId="9" applyFont="1" applyAlignment="1">
      <alignment vertical="center"/>
    </xf>
    <xf numFmtId="0" fontId="10" fillId="0" borderId="0" xfId="9" applyFont="1" applyAlignment="1">
      <alignment wrapText="1"/>
    </xf>
    <xf numFmtId="49" fontId="82" fillId="0" borderId="99" xfId="3" applyNumberFormat="1" applyFont="1" applyBorder="1" applyAlignment="1" applyProtection="1">
      <alignment horizontal="center" vertical="center" wrapText="1"/>
    </xf>
    <xf numFmtId="0" fontId="42" fillId="0" borderId="64" xfId="2" applyFont="1" applyBorder="1" applyAlignment="1">
      <alignment vertical="center"/>
    </xf>
    <xf numFmtId="0" fontId="83" fillId="0" borderId="97" xfId="3" applyFont="1" applyBorder="1" applyAlignment="1" applyProtection="1">
      <alignment horizontal="right" vertical="center"/>
    </xf>
    <xf numFmtId="0" fontId="82" fillId="0" borderId="82" xfId="3" applyNumberFormat="1" applyFont="1" applyBorder="1" applyAlignment="1" applyProtection="1">
      <alignment horizontal="center" vertical="center"/>
    </xf>
    <xf numFmtId="0" fontId="18" fillId="0" borderId="61" xfId="2" applyFont="1" applyBorder="1" applyAlignment="1">
      <alignment vertical="center" wrapText="1"/>
    </xf>
    <xf numFmtId="0" fontId="14" fillId="0" borderId="6" xfId="2" applyFont="1" applyBorder="1" applyAlignment="1">
      <alignment vertical="center" wrapText="1"/>
    </xf>
    <xf numFmtId="0" fontId="83" fillId="0" borderId="84" xfId="3" applyFont="1" applyBorder="1" applyAlignment="1" applyProtection="1">
      <alignment horizontal="right" vertical="center"/>
    </xf>
    <xf numFmtId="0" fontId="82" fillId="0" borderId="82" xfId="3" applyFont="1" applyBorder="1" applyAlignment="1" applyProtection="1">
      <alignment horizontal="center" vertical="center"/>
    </xf>
    <xf numFmtId="0" fontId="18" fillId="0" borderId="61" xfId="2" applyFont="1" applyBorder="1" applyAlignment="1">
      <alignment horizontal="left" vertical="center"/>
    </xf>
    <xf numFmtId="0" fontId="14" fillId="0" borderId="6" xfId="2" applyFont="1" applyBorder="1" applyAlignment="1">
      <alignment horizontal="left" vertical="center"/>
    </xf>
    <xf numFmtId="0" fontId="82" fillId="0" borderId="82" xfId="3" applyFont="1" applyBorder="1" applyAlignment="1" applyProtection="1">
      <alignment horizontal="center" vertical="center" wrapText="1"/>
    </xf>
    <xf numFmtId="0" fontId="18" fillId="0" borderId="61" xfId="2" applyFont="1" applyBorder="1" applyAlignment="1">
      <alignment vertical="center"/>
    </xf>
    <xf numFmtId="0" fontId="14" fillId="0" borderId="6" xfId="2" applyFont="1" applyBorder="1" applyAlignment="1">
      <alignment vertical="center"/>
    </xf>
    <xf numFmtId="0" fontId="82" fillId="0" borderId="87" xfId="3" applyFont="1" applyBorder="1" applyAlignment="1" applyProtection="1">
      <alignment horizontal="center" vertical="center" wrapText="1"/>
    </xf>
    <xf numFmtId="0" fontId="18" fillId="0" borderId="43" xfId="2" applyFont="1" applyBorder="1" applyAlignment="1">
      <alignment vertical="center"/>
    </xf>
    <xf numFmtId="0" fontId="14" fillId="0" borderId="5" xfId="2" applyFont="1" applyBorder="1" applyAlignment="1">
      <alignment vertical="center"/>
    </xf>
    <xf numFmtId="0" fontId="83" fillId="0" borderId="88" xfId="3" applyFont="1" applyBorder="1" applyAlignment="1" applyProtection="1">
      <alignment horizontal="right" vertical="center"/>
    </xf>
    <xf numFmtId="0" fontId="82" fillId="0" borderId="86" xfId="3" applyFont="1" applyBorder="1" applyAlignment="1" applyProtection="1">
      <alignment horizontal="center" vertical="center"/>
    </xf>
    <xf numFmtId="0" fontId="18" fillId="0" borderId="92" xfId="2" applyFont="1" applyBorder="1" applyAlignment="1">
      <alignment vertical="center"/>
    </xf>
    <xf numFmtId="0" fontId="14" fillId="0" borderId="0" xfId="1" applyFont="1" applyBorder="1" applyAlignment="1">
      <alignment vertical="center"/>
    </xf>
    <xf numFmtId="0" fontId="83" fillId="0" borderId="85" xfId="3" applyFont="1" applyBorder="1" applyAlignment="1" applyProtection="1">
      <alignment horizontal="right" vertical="center"/>
    </xf>
    <xf numFmtId="49" fontId="82" fillId="0" borderId="82" xfId="3" applyNumberFormat="1" applyFont="1" applyBorder="1" applyAlignment="1" applyProtection="1">
      <alignment horizontal="center" vertical="center" wrapText="1"/>
    </xf>
    <xf numFmtId="49" fontId="82" fillId="0" borderId="125" xfId="3" applyNumberFormat="1" applyFont="1" applyBorder="1" applyAlignment="1" applyProtection="1">
      <alignment horizontal="center" vertical="center" wrapText="1"/>
    </xf>
    <xf numFmtId="0" fontId="18" fillId="0" borderId="89" xfId="2" applyFont="1" applyBorder="1" applyAlignment="1">
      <alignment vertical="center" wrapText="1"/>
    </xf>
    <xf numFmtId="0" fontId="14" fillId="0" borderId="98" xfId="2" applyFont="1" applyBorder="1" applyAlignment="1">
      <alignment vertical="center"/>
    </xf>
    <xf numFmtId="0" fontId="82" fillId="0" borderId="28" xfId="3" applyFont="1" applyBorder="1" applyAlignment="1" applyProtection="1">
      <alignment horizontal="center" vertical="center" wrapText="1"/>
    </xf>
    <xf numFmtId="0" fontId="18" fillId="0" borderId="93" xfId="0" applyFont="1" applyBorder="1" applyAlignment="1">
      <alignment horizontal="left" vertical="center"/>
    </xf>
    <xf numFmtId="0" fontId="18" fillId="0" borderId="29" xfId="0" applyFont="1" applyBorder="1" applyAlignment="1">
      <alignment horizontal="left" vertical="center"/>
    </xf>
    <xf numFmtId="0" fontId="13" fillId="0" borderId="97" xfId="1" applyFont="1" applyBorder="1" applyAlignment="1">
      <alignment horizontal="right" vertical="center"/>
    </xf>
    <xf numFmtId="0" fontId="82" fillId="0" borderId="83" xfId="3" applyFont="1" applyBorder="1" applyAlignment="1" applyProtection="1">
      <alignment horizontal="center" vertical="center" wrapText="1"/>
    </xf>
    <xf numFmtId="0" fontId="13" fillId="0" borderId="0" xfId="1" applyFont="1" applyBorder="1" applyAlignment="1">
      <alignment vertical="center"/>
    </xf>
    <xf numFmtId="0" fontId="82" fillId="0" borderId="83" xfId="3" applyNumberFormat="1" applyFont="1" applyBorder="1" applyAlignment="1" applyProtection="1">
      <alignment horizontal="center" vertical="center" wrapText="1"/>
    </xf>
    <xf numFmtId="0" fontId="18" fillId="0" borderId="61" xfId="0" applyFont="1" applyBorder="1" applyAlignment="1">
      <alignment vertical="center"/>
    </xf>
    <xf numFmtId="0" fontId="18" fillId="0" borderId="6" xfId="0" applyFont="1" applyBorder="1" applyAlignment="1">
      <alignment vertical="center"/>
    </xf>
    <xf numFmtId="0" fontId="82" fillId="0" borderId="33" xfId="3" applyNumberFormat="1" applyFont="1" applyBorder="1" applyAlignment="1" applyProtection="1">
      <alignment horizontal="center" vertical="center" wrapText="1"/>
    </xf>
    <xf numFmtId="0" fontId="18" fillId="0" borderId="194" xfId="0" applyFont="1" applyBorder="1" applyAlignment="1">
      <alignment vertical="center"/>
    </xf>
    <xf numFmtId="0" fontId="18" fillId="0" borderId="195" xfId="0" applyFont="1" applyBorder="1" applyAlignment="1">
      <alignment vertical="center"/>
    </xf>
    <xf numFmtId="0" fontId="83" fillId="0" borderId="196" xfId="3" applyFont="1" applyBorder="1" applyAlignment="1" applyProtection="1">
      <alignment horizontal="right" vertical="center"/>
    </xf>
    <xf numFmtId="49" fontId="82" fillId="0" borderId="33" xfId="3" applyNumberFormat="1" applyFont="1" applyBorder="1" applyAlignment="1" applyProtection="1">
      <alignment horizontal="center" vertical="center" wrapText="1"/>
    </xf>
    <xf numFmtId="0" fontId="18" fillId="0" borderId="5" xfId="0" applyFont="1" applyBorder="1" applyAlignment="1">
      <alignment vertical="center"/>
    </xf>
    <xf numFmtId="0" fontId="13" fillId="0" borderId="196" xfId="1" applyFont="1" applyBorder="1" applyAlignment="1">
      <alignment vertical="center"/>
    </xf>
    <xf numFmtId="0" fontId="18" fillId="0" borderId="200" xfId="0" applyFont="1" applyBorder="1" applyAlignment="1">
      <alignment vertical="center"/>
    </xf>
    <xf numFmtId="0" fontId="18" fillId="0" borderId="197" xfId="0" applyFont="1" applyBorder="1" applyAlignment="1">
      <alignment vertical="center"/>
    </xf>
    <xf numFmtId="0" fontId="13" fillId="0" borderId="199" xfId="1" applyFont="1" applyBorder="1" applyAlignment="1">
      <alignment vertical="center"/>
    </xf>
    <xf numFmtId="0" fontId="82" fillId="0" borderId="0" xfId="3" applyFont="1" applyBorder="1" applyAlignment="1" applyProtection="1">
      <alignment horizontal="center" vertical="center" wrapText="1"/>
    </xf>
    <xf numFmtId="49" fontId="82" fillId="0" borderId="82" xfId="3" applyNumberFormat="1" applyFont="1" applyBorder="1" applyAlignment="1" applyProtection="1">
      <alignment horizontal="center" vertical="center"/>
    </xf>
    <xf numFmtId="0" fontId="82" fillId="0" borderId="62" xfId="3" applyFont="1" applyBorder="1" applyAlignment="1" applyProtection="1">
      <alignment horizontal="center" vertical="center"/>
    </xf>
    <xf numFmtId="0" fontId="1" fillId="0" borderId="64" xfId="1" applyFont="1" applyBorder="1"/>
    <xf numFmtId="0" fontId="14" fillId="0" borderId="0" xfId="8" applyFont="1" applyBorder="1" applyAlignment="1">
      <alignment vertical="center"/>
    </xf>
    <xf numFmtId="0" fontId="11" fillId="0" borderId="0" xfId="8" applyFont="1" applyAlignment="1">
      <alignment horizontal="right" vertical="center"/>
    </xf>
    <xf numFmtId="0" fontId="1" fillId="3" borderId="39" xfId="8" applyFont="1" applyFill="1" applyBorder="1" applyAlignment="1">
      <alignment horizontal="center" vertical="center"/>
    </xf>
    <xf numFmtId="0" fontId="1" fillId="3" borderId="41" xfId="8" applyFont="1" applyFill="1" applyBorder="1" applyAlignment="1">
      <alignment horizontal="center" vertical="center"/>
    </xf>
    <xf numFmtId="0" fontId="1" fillId="3" borderId="44" xfId="8" applyFont="1" applyFill="1" applyBorder="1" applyAlignment="1">
      <alignment horizontal="center" vertical="center"/>
    </xf>
    <xf numFmtId="0" fontId="1" fillId="0" borderId="57" xfId="8" applyFont="1" applyBorder="1" applyAlignment="1">
      <alignment horizontal="distributed" vertical="center" wrapText="1" justifyLastLine="1"/>
    </xf>
    <xf numFmtId="38" fontId="1" fillId="0" borderId="0" xfId="4" applyNumberFormat="1" applyFont="1" applyFill="1" applyBorder="1" applyAlignment="1" applyProtection="1">
      <alignment horizontal="left" vertical="center"/>
      <protection locked="0"/>
    </xf>
    <xf numFmtId="0" fontId="18" fillId="0" borderId="31" xfId="8" applyFont="1" applyBorder="1" applyAlignment="1">
      <alignment horizontal="center" vertical="center" shrinkToFit="1"/>
    </xf>
    <xf numFmtId="0" fontId="18" fillId="0" borderId="0" xfId="8" applyFont="1" applyFill="1" applyBorder="1" applyAlignment="1">
      <alignment horizontal="left" vertical="center" shrinkToFit="1"/>
    </xf>
    <xf numFmtId="0" fontId="10" fillId="0" borderId="0" xfId="8" applyFont="1" applyBorder="1" applyAlignment="1">
      <alignment vertical="center"/>
    </xf>
    <xf numFmtId="0" fontId="18" fillId="0" borderId="0" xfId="8" applyFont="1" applyBorder="1" applyAlignment="1">
      <alignment vertical="center" shrinkToFit="1"/>
    </xf>
    <xf numFmtId="0" fontId="56" fillId="0" borderId="197" xfId="8" applyFont="1" applyFill="1" applyBorder="1" applyAlignment="1">
      <alignment vertical="center"/>
    </xf>
    <xf numFmtId="0" fontId="18" fillId="0" borderId="199" xfId="8" applyFont="1" applyBorder="1" applyAlignment="1">
      <alignment vertical="center"/>
    </xf>
    <xf numFmtId="180" fontId="1" fillId="0" borderId="10" xfId="4" applyNumberFormat="1" applyFont="1" applyFill="1" applyBorder="1" applyAlignment="1" applyProtection="1">
      <alignment horizontal="center" vertical="center"/>
      <protection locked="0"/>
    </xf>
    <xf numFmtId="180" fontId="1" fillId="0" borderId="0" xfId="4" applyNumberFormat="1" applyFont="1" applyFill="1" applyBorder="1" applyAlignment="1" applyProtection="1">
      <alignment vertical="center"/>
      <protection locked="0"/>
    </xf>
    <xf numFmtId="0" fontId="18" fillId="0" borderId="31" xfId="8" applyFont="1" applyBorder="1" applyAlignment="1">
      <alignment vertical="center" shrinkToFit="1"/>
    </xf>
    <xf numFmtId="0" fontId="18" fillId="0" borderId="215" xfId="8" applyFont="1" applyFill="1" applyBorder="1" applyAlignment="1">
      <alignment vertical="center" shrinkToFit="1"/>
    </xf>
    <xf numFmtId="180" fontId="1" fillId="0" borderId="0" xfId="4" applyNumberFormat="1" applyFont="1" applyFill="1" applyBorder="1" applyAlignment="1" applyProtection="1">
      <alignment horizontal="left" vertical="center"/>
      <protection locked="0"/>
    </xf>
    <xf numFmtId="0" fontId="18" fillId="0" borderId="31" xfId="8" applyFont="1" applyBorder="1" applyAlignment="1">
      <alignment horizontal="left" vertical="center" shrinkToFit="1"/>
    </xf>
    <xf numFmtId="0" fontId="1" fillId="0" borderId="215" xfId="8" applyNumberFormat="1" applyFont="1" applyBorder="1" applyAlignment="1">
      <alignment vertical="center"/>
    </xf>
    <xf numFmtId="0" fontId="1" fillId="0" borderId="184" xfId="8" applyNumberFormat="1" applyFont="1" applyBorder="1" applyAlignment="1">
      <alignment vertical="center"/>
    </xf>
    <xf numFmtId="0" fontId="1" fillId="0" borderId="225" xfId="8" applyFont="1" applyBorder="1" applyAlignment="1">
      <alignment horizontal="distributed" vertical="center" justifyLastLine="1"/>
    </xf>
    <xf numFmtId="180" fontId="1" fillId="0" borderId="65" xfId="4" applyNumberFormat="1" applyFont="1" applyFill="1" applyBorder="1" applyAlignment="1" applyProtection="1">
      <alignment horizontal="center" vertical="center"/>
      <protection locked="0"/>
    </xf>
    <xf numFmtId="0" fontId="1" fillId="0" borderId="55" xfId="8" applyFont="1" applyBorder="1" applyAlignment="1">
      <alignment horizontal="center" vertical="center" justifyLastLine="1"/>
    </xf>
    <xf numFmtId="181" fontId="1" fillId="0" borderId="215" xfId="5" applyNumberFormat="1" applyFont="1" applyBorder="1" applyAlignment="1">
      <alignment vertical="center"/>
    </xf>
    <xf numFmtId="181" fontId="7" fillId="0" borderId="184" xfId="5" applyNumberFormat="1" applyFont="1" applyBorder="1" applyAlignment="1">
      <alignment vertical="center"/>
    </xf>
    <xf numFmtId="181" fontId="1" fillId="0" borderId="35" xfId="5" applyNumberFormat="1" applyFont="1" applyBorder="1" applyAlignment="1">
      <alignment vertical="center"/>
    </xf>
    <xf numFmtId="181" fontId="7" fillId="0" borderId="36" xfId="5" applyNumberFormat="1" applyFont="1" applyBorder="1" applyAlignment="1">
      <alignment vertical="center"/>
    </xf>
    <xf numFmtId="0" fontId="10" fillId="0" borderId="0" xfId="9" applyFont="1" applyAlignment="1">
      <alignment vertical="center" wrapText="1"/>
    </xf>
    <xf numFmtId="0" fontId="10" fillId="0" borderId="0" xfId="9" applyFont="1" applyAlignment="1">
      <alignment horizontal="right" vertical="center"/>
    </xf>
    <xf numFmtId="0" fontId="10" fillId="0" borderId="0" xfId="9" applyFont="1" applyAlignment="1">
      <alignment horizontal="left" vertical="center" wrapText="1"/>
    </xf>
    <xf numFmtId="0" fontId="27" fillId="0" borderId="0" xfId="9" applyFont="1" applyAlignment="1">
      <alignment horizontal="center" vertical="center"/>
    </xf>
    <xf numFmtId="49" fontId="10" fillId="0" borderId="0" xfId="2" applyNumberFormat="1" applyFont="1" applyAlignment="1">
      <alignment horizontal="center" vertical="center"/>
    </xf>
    <xf numFmtId="0" fontId="10" fillId="0" borderId="0" xfId="9" applyFont="1" applyAlignment="1">
      <alignment horizontal="left" vertical="center"/>
    </xf>
    <xf numFmtId="58" fontId="10" fillId="0" borderId="173" xfId="9" applyNumberFormat="1" applyFont="1" applyBorder="1" applyAlignment="1">
      <alignment vertical="center"/>
    </xf>
    <xf numFmtId="0" fontId="10" fillId="0" borderId="173" xfId="9" applyFont="1" applyBorder="1" applyAlignment="1">
      <alignment vertical="center"/>
    </xf>
    <xf numFmtId="5" fontId="10" fillId="0" borderId="173" xfId="9" applyNumberFormat="1" applyFont="1" applyBorder="1" applyAlignment="1">
      <alignment vertical="center"/>
    </xf>
    <xf numFmtId="0" fontId="1" fillId="0" borderId="0" xfId="9" applyFont="1" applyAlignment="1">
      <alignment vertical="top"/>
    </xf>
    <xf numFmtId="0" fontId="16" fillId="0" borderId="0" xfId="1" applyFont="1" applyBorder="1" applyAlignment="1">
      <alignment horizontal="center" vertical="center"/>
    </xf>
    <xf numFmtId="0" fontId="18" fillId="7" borderId="68" xfId="2" applyFont="1" applyFill="1" applyBorder="1" applyAlignment="1">
      <alignment horizontal="center" vertical="center"/>
    </xf>
    <xf numFmtId="0" fontId="18" fillId="7" borderId="73" xfId="2" applyFont="1" applyFill="1" applyBorder="1" applyAlignment="1">
      <alignment horizontal="center" vertical="center"/>
    </xf>
    <xf numFmtId="0" fontId="1" fillId="0" borderId="0" xfId="1" applyFont="1" applyBorder="1" applyAlignment="1">
      <alignment horizontal="right"/>
    </xf>
    <xf numFmtId="49" fontId="18" fillId="0" borderId="195" xfId="2" applyNumberFormat="1" applyFont="1" applyBorder="1" applyAlignment="1">
      <alignment horizontal="left" vertical="center"/>
    </xf>
    <xf numFmtId="49" fontId="18" fillId="0" borderId="35" xfId="2" applyNumberFormat="1" applyFont="1" applyBorder="1" applyAlignment="1">
      <alignment horizontal="left" vertical="center"/>
    </xf>
    <xf numFmtId="49" fontId="18" fillId="0" borderId="195" xfId="2" applyNumberFormat="1" applyFont="1" applyBorder="1" applyAlignment="1">
      <alignment horizontal="center" vertical="center"/>
    </xf>
    <xf numFmtId="49" fontId="18" fillId="0" borderId="35" xfId="2" applyNumberFormat="1" applyFont="1" applyBorder="1" applyAlignment="1">
      <alignment horizontal="center" vertical="center"/>
    </xf>
    <xf numFmtId="0" fontId="18" fillId="0" borderId="196" xfId="2" applyFont="1" applyBorder="1" applyAlignment="1">
      <alignment horizontal="left" vertical="center"/>
    </xf>
    <xf numFmtId="0" fontId="18" fillId="0" borderId="36" xfId="2" applyFont="1" applyBorder="1" applyAlignment="1">
      <alignment horizontal="left" vertical="center"/>
    </xf>
    <xf numFmtId="0" fontId="1" fillId="0" borderId="0" xfId="1" applyFont="1" applyBorder="1" applyAlignment="1">
      <alignment horizontal="left"/>
    </xf>
    <xf numFmtId="0" fontId="1" fillId="0" borderId="0" xfId="1" applyFill="1" applyBorder="1" applyAlignment="1">
      <alignment horizontal="left"/>
    </xf>
    <xf numFmtId="0" fontId="77" fillId="0" borderId="0" xfId="1" applyFont="1" applyFill="1" applyBorder="1" applyAlignment="1">
      <alignment horizontal="left"/>
    </xf>
    <xf numFmtId="0" fontId="18" fillId="0" borderId="180" xfId="8" applyFont="1" applyFill="1" applyBorder="1" applyAlignment="1">
      <alignment horizontal="left" vertical="center" wrapText="1" shrinkToFit="1"/>
    </xf>
    <xf numFmtId="0" fontId="18" fillId="0" borderId="181" xfId="8" applyFont="1" applyFill="1" applyBorder="1" applyAlignment="1">
      <alignment horizontal="left" vertical="center" wrapText="1" shrinkToFit="1"/>
    </xf>
    <xf numFmtId="0" fontId="1" fillId="0" borderId="5" xfId="8" applyFont="1" applyBorder="1" applyAlignment="1">
      <alignment horizontal="center" vertical="center"/>
    </xf>
    <xf numFmtId="0" fontId="1" fillId="0" borderId="0" xfId="8" applyFont="1" applyBorder="1" applyAlignment="1">
      <alignment horizontal="center" vertical="center"/>
    </xf>
    <xf numFmtId="0" fontId="1" fillId="0" borderId="8" xfId="8" applyFont="1" applyBorder="1" applyAlignment="1">
      <alignment horizontal="center" vertical="center"/>
    </xf>
    <xf numFmtId="0" fontId="18" fillId="0" borderId="101" xfId="8" applyFont="1" applyBorder="1" applyAlignment="1">
      <alignment horizontal="center" vertical="center"/>
    </xf>
    <xf numFmtId="0" fontId="18" fillId="0" borderId="59" xfId="8" applyFont="1" applyBorder="1" applyAlignment="1">
      <alignment horizontal="center" vertical="center"/>
    </xf>
    <xf numFmtId="0" fontId="18" fillId="0" borderId="62" xfId="8" applyFont="1" applyBorder="1" applyAlignment="1">
      <alignment horizontal="center" vertical="center"/>
    </xf>
    <xf numFmtId="0" fontId="18" fillId="0" borderId="174" xfId="8" applyFont="1" applyBorder="1" applyAlignment="1">
      <alignment vertical="center" shrinkToFit="1"/>
    </xf>
    <xf numFmtId="0" fontId="18" fillId="0" borderId="26" xfId="8" applyFont="1" applyBorder="1" applyAlignment="1">
      <alignment vertical="center" shrinkToFit="1"/>
    </xf>
    <xf numFmtId="0" fontId="18" fillId="0" borderId="105" xfId="8" applyFont="1" applyBorder="1" applyAlignment="1">
      <alignment vertical="center" shrinkToFit="1"/>
    </xf>
    <xf numFmtId="0" fontId="18" fillId="0" borderId="179" xfId="8" applyFont="1" applyBorder="1" applyAlignment="1">
      <alignment vertical="center" shrinkToFit="1"/>
    </xf>
    <xf numFmtId="0" fontId="18" fillId="0" borderId="10" xfId="8" applyFont="1" applyBorder="1" applyAlignment="1">
      <alignment vertical="center" shrinkToFit="1"/>
    </xf>
    <xf numFmtId="0" fontId="18" fillId="0" borderId="65" xfId="8" applyFont="1" applyBorder="1" applyAlignment="1">
      <alignment vertical="center" shrinkToFit="1"/>
    </xf>
    <xf numFmtId="0" fontId="15" fillId="0" borderId="102" xfId="8" applyFont="1" applyBorder="1" applyAlignment="1">
      <alignment horizontal="left" vertical="center"/>
    </xf>
    <xf numFmtId="0" fontId="15" fillId="0" borderId="104" xfId="8" applyFont="1" applyBorder="1" applyAlignment="1">
      <alignment horizontal="left" vertical="center"/>
    </xf>
    <xf numFmtId="0" fontId="15" fillId="0" borderId="107" xfId="8" applyFont="1" applyBorder="1" applyAlignment="1">
      <alignment horizontal="left" vertical="center"/>
    </xf>
    <xf numFmtId="0" fontId="1" fillId="3" borderId="180" xfId="8" applyFont="1" applyFill="1" applyBorder="1" applyAlignment="1">
      <alignment horizontal="center" vertical="center"/>
    </xf>
    <xf numFmtId="0" fontId="1" fillId="3" borderId="0" xfId="8" applyFont="1" applyFill="1" applyBorder="1" applyAlignment="1">
      <alignment horizontal="center" vertical="center"/>
    </xf>
    <xf numFmtId="0" fontId="1" fillId="3" borderId="35" xfId="8" applyFont="1" applyFill="1" applyBorder="1" applyAlignment="1">
      <alignment horizontal="center" vertical="center"/>
    </xf>
    <xf numFmtId="0" fontId="1" fillId="0" borderId="80" xfId="8" applyFont="1" applyBorder="1" applyAlignment="1">
      <alignment horizontal="center" vertical="center"/>
    </xf>
    <xf numFmtId="0" fontId="1" fillId="0" borderId="30" xfId="8" applyFont="1" applyBorder="1" applyAlignment="1">
      <alignment horizontal="center" vertical="center"/>
    </xf>
    <xf numFmtId="0" fontId="1" fillId="0" borderId="34" xfId="8" applyFont="1" applyBorder="1" applyAlignment="1">
      <alignment horizontal="center" vertical="center"/>
    </xf>
    <xf numFmtId="0" fontId="1" fillId="0" borderId="174" xfId="8" applyFont="1" applyBorder="1" applyAlignment="1">
      <alignment horizontal="center" vertical="center"/>
    </xf>
    <xf numFmtId="0" fontId="1" fillId="0" borderId="26" xfId="8" applyFont="1" applyBorder="1" applyAlignment="1">
      <alignment horizontal="center" vertical="center"/>
    </xf>
    <xf numFmtId="0" fontId="1" fillId="0" borderId="105" xfId="8" applyFont="1" applyBorder="1" applyAlignment="1">
      <alignment horizontal="center" vertical="center"/>
    </xf>
    <xf numFmtId="49" fontId="1" fillId="0" borderId="174" xfId="8" applyNumberFormat="1" applyFont="1" applyFill="1" applyBorder="1" applyAlignment="1">
      <alignment horizontal="center" vertical="center"/>
    </xf>
    <xf numFmtId="49" fontId="1" fillId="0" borderId="26" xfId="8" applyNumberFormat="1" applyFont="1" applyFill="1" applyBorder="1" applyAlignment="1">
      <alignment horizontal="center" vertical="center"/>
    </xf>
    <xf numFmtId="49" fontId="1" fillId="0" borderId="105" xfId="8" applyNumberFormat="1" applyFont="1" applyFill="1" applyBorder="1" applyAlignment="1">
      <alignment horizontal="center" vertical="center"/>
    </xf>
    <xf numFmtId="0" fontId="18" fillId="0" borderId="76" xfId="8" applyFont="1" applyBorder="1" applyAlignment="1">
      <alignment horizontal="center" vertical="center"/>
    </xf>
    <xf numFmtId="0" fontId="18" fillId="0" borderId="175" xfId="8" applyFont="1" applyBorder="1" applyAlignment="1">
      <alignment vertical="center" shrinkToFit="1"/>
    </xf>
    <xf numFmtId="0" fontId="18" fillId="0" borderId="182" xfId="8" applyFont="1" applyBorder="1" applyAlignment="1">
      <alignment vertical="center" shrinkToFit="1"/>
    </xf>
    <xf numFmtId="0" fontId="15" fillId="0" borderId="103" xfId="8" applyFont="1" applyBorder="1" applyAlignment="1">
      <alignment horizontal="left" vertical="center"/>
    </xf>
    <xf numFmtId="0" fontId="1" fillId="3" borderId="8" xfId="8" applyFont="1" applyFill="1" applyBorder="1" applyAlignment="1">
      <alignment horizontal="center" vertical="center"/>
    </xf>
    <xf numFmtId="0" fontId="1" fillId="0" borderId="75" xfId="8" applyFont="1" applyBorder="1" applyAlignment="1">
      <alignment horizontal="center" vertical="center"/>
    </xf>
    <xf numFmtId="0" fontId="1" fillId="0" borderId="175" xfId="8" applyFont="1" applyBorder="1" applyAlignment="1">
      <alignment horizontal="center" vertical="center"/>
    </xf>
    <xf numFmtId="49" fontId="1" fillId="0" borderId="175" xfId="8" applyNumberFormat="1" applyFont="1" applyFill="1" applyBorder="1" applyAlignment="1">
      <alignment horizontal="center" vertical="center"/>
    </xf>
    <xf numFmtId="0" fontId="14" fillId="0" borderId="0" xfId="8" applyFont="1" applyBorder="1" applyAlignment="1">
      <alignment vertical="center"/>
    </xf>
    <xf numFmtId="0" fontId="7" fillId="0" borderId="0" xfId="8" applyBorder="1" applyAlignment="1">
      <alignment vertical="center"/>
    </xf>
    <xf numFmtId="0" fontId="16" fillId="0" borderId="0" xfId="8" applyFont="1" applyAlignment="1">
      <alignment horizontal="center" vertical="center"/>
    </xf>
    <xf numFmtId="0" fontId="11" fillId="0" borderId="0" xfId="8" applyFont="1" applyAlignment="1">
      <alignment horizontal="right" vertical="center"/>
    </xf>
    <xf numFmtId="0" fontId="11" fillId="0" borderId="0" xfId="8" applyFont="1" applyBorder="1" applyAlignment="1">
      <alignment horizontal="right" vertical="center"/>
    </xf>
    <xf numFmtId="0" fontId="19" fillId="0" borderId="0" xfId="8" applyFont="1" applyBorder="1" applyAlignment="1">
      <alignment horizontal="right" vertical="center"/>
    </xf>
    <xf numFmtId="0" fontId="1" fillId="0" borderId="57" xfId="8" applyFont="1" applyBorder="1" applyAlignment="1">
      <alignment horizontal="distributed" vertical="center" justifyLastLine="1"/>
    </xf>
    <xf numFmtId="0" fontId="1" fillId="0" borderId="58" xfId="8" applyFont="1" applyBorder="1" applyAlignment="1">
      <alignment horizontal="distributed" vertical="center" justifyLastLine="1"/>
    </xf>
    <xf numFmtId="0" fontId="1" fillId="0" borderId="55" xfId="8" applyFont="1" applyFill="1" applyBorder="1" applyAlignment="1">
      <alignment horizontal="center" vertical="center"/>
    </xf>
    <xf numFmtId="0" fontId="7" fillId="0" borderId="55" xfId="8" applyFont="1" applyBorder="1" applyAlignment="1">
      <alignment vertical="center"/>
    </xf>
    <xf numFmtId="0" fontId="7" fillId="0" borderId="58" xfId="8" applyFont="1" applyBorder="1" applyAlignment="1">
      <alignment vertical="center"/>
    </xf>
    <xf numFmtId="0" fontId="18" fillId="0" borderId="28" xfId="8" applyFont="1" applyBorder="1" applyAlignment="1">
      <alignment horizontal="center" vertical="center"/>
    </xf>
    <xf numFmtId="0" fontId="18" fillId="0" borderId="29" xfId="8" applyFont="1" applyBorder="1" applyAlignment="1">
      <alignment horizontal="center" vertical="center"/>
    </xf>
    <xf numFmtId="0" fontId="18" fillId="0" borderId="97" xfId="8" applyFont="1" applyBorder="1" applyAlignment="1">
      <alignment horizontal="center" vertical="center"/>
    </xf>
    <xf numFmtId="0" fontId="18" fillId="0" borderId="33" xfId="8" applyFont="1" applyBorder="1" applyAlignment="1">
      <alignment horizontal="center" vertical="center"/>
    </xf>
    <xf numFmtId="0" fontId="18" fillId="0" borderId="5" xfId="8" applyFont="1" applyBorder="1" applyAlignment="1">
      <alignment horizontal="center" vertical="center"/>
    </xf>
    <xf numFmtId="0" fontId="18" fillId="0" borderId="5" xfId="8" applyFont="1" applyBorder="1" applyAlignment="1">
      <alignment horizontal="center" vertical="center" wrapText="1"/>
    </xf>
    <xf numFmtId="0" fontId="18" fillId="0" borderId="195" xfId="8" applyFont="1" applyBorder="1" applyAlignment="1">
      <alignment horizontal="center" vertical="center" wrapText="1"/>
    </xf>
    <xf numFmtId="0" fontId="18" fillId="0" borderId="8" xfId="8" applyFont="1" applyBorder="1" applyAlignment="1">
      <alignment horizontal="center" vertical="center" wrapText="1"/>
    </xf>
    <xf numFmtId="0" fontId="18" fillId="0" borderId="83" xfId="8" applyFont="1" applyBorder="1" applyAlignment="1">
      <alignment horizontal="center" vertical="center"/>
    </xf>
    <xf numFmtId="0" fontId="18" fillId="0" borderId="6" xfId="8" applyFont="1" applyBorder="1" applyAlignment="1">
      <alignment horizontal="center" vertical="center"/>
    </xf>
    <xf numFmtId="179" fontId="18" fillId="0" borderId="6" xfId="8" applyNumberFormat="1" applyFont="1" applyBorder="1" applyAlignment="1">
      <alignment horizontal="center" vertical="distributed"/>
    </xf>
    <xf numFmtId="179" fontId="18" fillId="0" borderId="197" xfId="8" applyNumberFormat="1" applyFont="1" applyBorder="1" applyAlignment="1">
      <alignment horizontal="center" vertical="distributed"/>
    </xf>
    <xf numFmtId="0" fontId="40" fillId="0" borderId="83" xfId="8" applyFont="1" applyBorder="1" applyAlignment="1">
      <alignment horizontal="center" vertical="center" shrinkToFit="1"/>
    </xf>
    <xf numFmtId="0" fontId="40" fillId="0" borderId="6" xfId="8" applyFont="1" applyBorder="1" applyAlignment="1">
      <alignment horizontal="center" vertical="center" shrinkToFit="1"/>
    </xf>
    <xf numFmtId="179" fontId="40" fillId="0" borderId="6" xfId="8" applyNumberFormat="1" applyFont="1" applyBorder="1" applyAlignment="1">
      <alignment horizontal="center" vertical="center"/>
    </xf>
    <xf numFmtId="179" fontId="40" fillId="0" borderId="197" xfId="8" applyNumberFormat="1" applyFont="1" applyBorder="1" applyAlignment="1">
      <alignment horizontal="center" vertical="center"/>
    </xf>
    <xf numFmtId="0" fontId="18" fillId="0" borderId="30" xfId="8" applyFont="1" applyBorder="1" applyAlignment="1">
      <alignment horizontal="center" vertical="center" shrinkToFit="1"/>
    </xf>
    <xf numFmtId="0" fontId="18" fillId="0" borderId="0" xfId="8" applyFont="1" applyBorder="1" applyAlignment="1">
      <alignment horizontal="center" vertical="center" shrinkToFit="1"/>
    </xf>
    <xf numFmtId="0" fontId="18" fillId="0" borderId="0" xfId="8" applyFont="1" applyBorder="1" applyAlignment="1">
      <alignment horizontal="center" vertical="top" wrapText="1"/>
    </xf>
    <xf numFmtId="0" fontId="18" fillId="0" borderId="35" xfId="8" applyFont="1" applyBorder="1" applyAlignment="1">
      <alignment horizontal="center" vertical="top" wrapText="1"/>
    </xf>
    <xf numFmtId="0" fontId="18" fillId="0" borderId="83" xfId="8" applyFont="1" applyBorder="1" applyAlignment="1">
      <alignment horizontal="center" vertical="center" wrapText="1"/>
    </xf>
    <xf numFmtId="0" fontId="18" fillId="0" borderId="197" xfId="8" applyFont="1" applyBorder="1" applyAlignment="1">
      <alignment horizontal="center" vertical="center" wrapText="1"/>
    </xf>
    <xf numFmtId="0" fontId="18" fillId="0" borderId="180" xfId="8" applyFont="1" applyFill="1" applyBorder="1" applyAlignment="1">
      <alignment horizontal="left" vertical="center" shrinkToFit="1"/>
    </xf>
    <xf numFmtId="0" fontId="18" fillId="0" borderId="181" xfId="8" applyFont="1" applyFill="1" applyBorder="1" applyAlignment="1">
      <alignment horizontal="left" vertical="center" shrinkToFit="1"/>
    </xf>
    <xf numFmtId="0" fontId="18" fillId="0" borderId="180" xfId="8" applyFont="1" applyFill="1" applyBorder="1" applyAlignment="1">
      <alignment vertical="center" shrinkToFit="1"/>
    </xf>
    <xf numFmtId="0" fontId="18" fillId="0" borderId="181" xfId="8" applyFont="1" applyFill="1" applyBorder="1" applyAlignment="1">
      <alignment vertical="center" shrinkToFit="1"/>
    </xf>
    <xf numFmtId="0" fontId="1" fillId="0" borderId="215" xfId="8" applyFont="1" applyBorder="1" applyAlignment="1">
      <alignment vertical="center"/>
    </xf>
    <xf numFmtId="0" fontId="1" fillId="0" borderId="184" xfId="8" applyFont="1" applyBorder="1" applyAlignment="1">
      <alignment vertical="center"/>
    </xf>
    <xf numFmtId="0" fontId="15" fillId="0" borderId="0" xfId="8" applyFont="1" applyBorder="1" applyAlignment="1">
      <alignment horizontal="left" vertical="top" wrapText="1"/>
    </xf>
    <xf numFmtId="0" fontId="15" fillId="0" borderId="31" xfId="8" applyFont="1" applyBorder="1" applyAlignment="1">
      <alignment horizontal="left" vertical="top" wrapText="1"/>
    </xf>
    <xf numFmtId="0" fontId="15" fillId="0" borderId="35" xfId="8" applyFont="1" applyBorder="1" applyAlignment="1">
      <alignment horizontal="left" vertical="top" wrapText="1"/>
    </xf>
    <xf numFmtId="0" fontId="15" fillId="0" borderId="36" xfId="8" applyFont="1" applyBorder="1" applyAlignment="1">
      <alignment horizontal="left" vertical="top" wrapText="1"/>
    </xf>
    <xf numFmtId="0" fontId="1" fillId="0" borderId="215" xfId="8" applyFont="1" applyBorder="1" applyAlignment="1">
      <alignment horizontal="left" vertical="center"/>
    </xf>
    <xf numFmtId="0" fontId="1" fillId="0" borderId="184" xfId="8" applyFont="1" applyBorder="1" applyAlignment="1">
      <alignment horizontal="left" vertical="center"/>
    </xf>
    <xf numFmtId="0" fontId="1" fillId="0" borderId="179" xfId="8" applyFont="1" applyBorder="1" applyAlignment="1">
      <alignment horizontal="center" vertical="center"/>
    </xf>
    <xf numFmtId="0" fontId="1" fillId="0" borderId="10" xfId="8" applyFont="1" applyBorder="1" applyAlignment="1">
      <alignment horizontal="center" vertical="center"/>
    </xf>
    <xf numFmtId="0" fontId="1" fillId="0" borderId="182" xfId="8" applyFont="1" applyBorder="1" applyAlignment="1">
      <alignment horizontal="center" vertical="center"/>
    </xf>
    <xf numFmtId="0" fontId="1" fillId="0" borderId="195" xfId="8" applyFont="1" applyBorder="1" applyAlignment="1">
      <alignment horizontal="center" vertical="center"/>
    </xf>
    <xf numFmtId="0" fontId="18" fillId="0" borderId="13" xfId="8" applyFont="1" applyBorder="1" applyAlignment="1">
      <alignment vertical="center"/>
    </xf>
    <xf numFmtId="0" fontId="18" fillId="0" borderId="27" xfId="8" applyFont="1" applyBorder="1" applyAlignment="1">
      <alignment vertical="center"/>
    </xf>
    <xf numFmtId="0" fontId="18" fillId="0" borderId="106" xfId="8" applyFont="1" applyBorder="1" applyAlignment="1">
      <alignment vertical="center"/>
    </xf>
    <xf numFmtId="0" fontId="18" fillId="0" borderId="102" xfId="8" applyFont="1" applyBorder="1" applyAlignment="1">
      <alignment horizontal="left" vertical="center"/>
    </xf>
    <xf numFmtId="0" fontId="18" fillId="0" borderId="104" xfId="8" applyFont="1" applyBorder="1" applyAlignment="1">
      <alignment horizontal="left" vertical="center"/>
    </xf>
    <xf numFmtId="0" fontId="18" fillId="0" borderId="107" xfId="8" applyFont="1" applyBorder="1" applyAlignment="1">
      <alignment horizontal="left" vertical="center"/>
    </xf>
    <xf numFmtId="0" fontId="1" fillId="3" borderId="39" xfId="8" applyFont="1" applyFill="1" applyBorder="1" applyAlignment="1">
      <alignment horizontal="center" vertical="center"/>
    </xf>
    <xf numFmtId="0" fontId="1" fillId="3" borderId="44" xfId="8" applyFont="1" applyFill="1" applyBorder="1" applyAlignment="1">
      <alignment horizontal="center" vertical="center"/>
    </xf>
    <xf numFmtId="0" fontId="1" fillId="3" borderId="226" xfId="8" applyFont="1" applyFill="1" applyBorder="1" applyAlignment="1">
      <alignment horizontal="center" vertical="center"/>
    </xf>
    <xf numFmtId="0" fontId="1" fillId="0" borderId="101" xfId="8" applyFont="1" applyBorder="1" applyAlignment="1">
      <alignment horizontal="center" vertical="center"/>
    </xf>
    <xf numFmtId="0" fontId="1" fillId="0" borderId="59" xfId="8" applyFont="1" applyBorder="1" applyAlignment="1">
      <alignment horizontal="center" vertical="center"/>
    </xf>
    <xf numFmtId="0" fontId="1" fillId="0" borderId="62" xfId="8" applyFont="1" applyBorder="1" applyAlignment="1">
      <alignment horizontal="center" vertical="center"/>
    </xf>
    <xf numFmtId="0" fontId="1" fillId="0" borderId="65" xfId="8" applyFont="1" applyBorder="1" applyAlignment="1">
      <alignment horizontal="center" vertical="center"/>
    </xf>
    <xf numFmtId="0" fontId="18" fillId="0" borderId="20" xfId="8" applyFont="1" applyBorder="1" applyAlignment="1">
      <alignment vertical="center"/>
    </xf>
    <xf numFmtId="0" fontId="18" fillId="0" borderId="103" xfId="8" applyFont="1" applyBorder="1" applyAlignment="1">
      <alignment horizontal="left" vertical="center"/>
    </xf>
    <xf numFmtId="0" fontId="1" fillId="3" borderId="41" xfId="8" applyFont="1" applyFill="1" applyBorder="1" applyAlignment="1">
      <alignment horizontal="center" vertical="center"/>
    </xf>
    <xf numFmtId="0" fontId="1" fillId="0" borderId="76" xfId="8" applyFont="1" applyBorder="1" applyAlignment="1">
      <alignment horizontal="center" vertical="center"/>
    </xf>
    <xf numFmtId="0" fontId="18" fillId="0" borderId="197" xfId="8" applyFont="1" applyBorder="1" applyAlignment="1">
      <alignment horizontal="center" vertical="center"/>
    </xf>
    <xf numFmtId="0" fontId="18" fillId="0" borderId="199" xfId="8" applyFont="1" applyBorder="1" applyAlignment="1">
      <alignment horizontal="center" vertical="center"/>
    </xf>
    <xf numFmtId="0" fontId="40" fillId="0" borderId="30" xfId="8" applyFont="1" applyBorder="1" applyAlignment="1">
      <alignment horizontal="center" vertical="center" shrinkToFit="1"/>
    </xf>
    <xf numFmtId="0" fontId="40" fillId="0" borderId="0" xfId="8" applyFont="1" applyBorder="1" applyAlignment="1">
      <alignment horizontal="center" vertical="center" shrinkToFit="1"/>
    </xf>
    <xf numFmtId="0" fontId="40" fillId="0" borderId="197" xfId="8" applyFont="1" applyBorder="1" applyAlignment="1">
      <alignment horizontal="center" vertical="center" shrinkToFit="1"/>
    </xf>
    <xf numFmtId="0" fontId="40" fillId="0" borderId="199" xfId="8" applyFont="1" applyBorder="1" applyAlignment="1">
      <alignment horizontal="center" vertical="center" shrinkToFit="1"/>
    </xf>
    <xf numFmtId="0" fontId="18" fillId="0" borderId="33" xfId="8" applyFont="1" applyBorder="1" applyAlignment="1">
      <alignment horizontal="center" vertical="center" wrapText="1"/>
    </xf>
    <xf numFmtId="0" fontId="18" fillId="0" borderId="30" xfId="8" applyFont="1" applyBorder="1" applyAlignment="1">
      <alignment horizontal="center" vertical="center" wrapText="1"/>
    </xf>
    <xf numFmtId="0" fontId="18" fillId="0" borderId="0" xfId="8" applyFont="1" applyBorder="1" applyAlignment="1">
      <alignment horizontal="center" vertical="center" wrapText="1"/>
    </xf>
    <xf numFmtId="0" fontId="18" fillId="0" borderId="32" xfId="8" applyFont="1" applyBorder="1" applyAlignment="1">
      <alignment horizontal="center" vertical="center" wrapText="1"/>
    </xf>
    <xf numFmtId="0" fontId="7" fillId="0" borderId="195" xfId="8" applyFont="1" applyBorder="1" applyAlignment="1">
      <alignment horizontal="center" vertical="center"/>
    </xf>
    <xf numFmtId="0" fontId="7" fillId="0" borderId="0" xfId="8" applyFont="1" applyBorder="1" applyAlignment="1">
      <alignment horizontal="center" vertical="center"/>
    </xf>
    <xf numFmtId="0" fontId="7" fillId="0" borderId="8" xfId="8" applyFont="1" applyBorder="1" applyAlignment="1">
      <alignment horizontal="center" vertical="center"/>
    </xf>
    <xf numFmtId="0" fontId="1" fillId="0" borderId="35" xfId="8" applyFont="1" applyBorder="1" applyAlignment="1">
      <alignment horizontal="left" vertical="center"/>
    </xf>
    <xf numFmtId="0" fontId="1" fillId="0" borderId="36" xfId="8" applyFont="1" applyBorder="1" applyAlignment="1">
      <alignment horizontal="left" vertical="center"/>
    </xf>
    <xf numFmtId="0" fontId="18" fillId="0" borderId="79" xfId="8" applyFont="1" applyBorder="1" applyAlignment="1">
      <alignment horizontal="center" vertical="center"/>
    </xf>
    <xf numFmtId="0" fontId="18" fillId="0" borderId="64" xfId="8" applyFont="1" applyBorder="1" applyAlignment="1">
      <alignment horizontal="center" vertical="center"/>
    </xf>
    <xf numFmtId="0" fontId="40" fillId="0" borderId="29" xfId="8" applyFont="1" applyBorder="1" applyAlignment="1">
      <alignment horizontal="center" vertical="center"/>
    </xf>
    <xf numFmtId="0" fontId="40" fillId="0" borderId="97" xfId="8" applyFont="1" applyBorder="1" applyAlignment="1">
      <alignment horizontal="center" vertical="center"/>
    </xf>
    <xf numFmtId="0" fontId="18" fillId="0" borderId="195" xfId="8" applyFont="1" applyBorder="1" applyAlignment="1">
      <alignment horizontal="center" vertical="center"/>
    </xf>
    <xf numFmtId="0" fontId="18" fillId="0" borderId="196" xfId="8" applyFont="1" applyBorder="1" applyAlignment="1">
      <alignment horizontal="center" vertical="center" wrapText="1"/>
    </xf>
    <xf numFmtId="0" fontId="18" fillId="0" borderId="85" xfId="8" applyFont="1" applyBorder="1" applyAlignment="1">
      <alignment horizontal="center" vertical="center" wrapText="1"/>
    </xf>
    <xf numFmtId="0" fontId="18" fillId="0" borderId="174" xfId="8" applyFont="1" applyBorder="1" applyAlignment="1">
      <alignment horizontal="left" vertical="center" shrinkToFit="1"/>
    </xf>
    <xf numFmtId="0" fontId="18" fillId="0" borderId="26" xfId="8" applyFont="1" applyBorder="1" applyAlignment="1">
      <alignment horizontal="left" vertical="center" shrinkToFit="1"/>
    </xf>
    <xf numFmtId="0" fontId="18" fillId="0" borderId="175" xfId="8" applyFont="1" applyBorder="1" applyAlignment="1">
      <alignment horizontal="left" vertical="center" shrinkToFit="1"/>
    </xf>
    <xf numFmtId="0" fontId="18" fillId="0" borderId="13" xfId="8" applyFont="1" applyBorder="1" applyAlignment="1">
      <alignment horizontal="right" vertical="center"/>
    </xf>
    <xf numFmtId="0" fontId="18" fillId="0" borderId="27" xfId="8" applyFont="1" applyBorder="1" applyAlignment="1">
      <alignment horizontal="right" vertical="center"/>
    </xf>
    <xf numFmtId="0" fontId="18" fillId="0" borderId="20" xfId="8" applyFont="1" applyBorder="1" applyAlignment="1">
      <alignment horizontal="right" vertical="center"/>
    </xf>
    <xf numFmtId="0" fontId="15" fillId="0" borderId="0" xfId="8" applyFont="1" applyAlignment="1">
      <alignment horizontal="center" vertical="center"/>
    </xf>
    <xf numFmtId="0" fontId="1" fillId="0" borderId="57" xfId="8" applyFont="1" applyBorder="1" applyAlignment="1">
      <alignment horizontal="distributed" vertical="center" wrapText="1" justifyLastLine="1"/>
    </xf>
    <xf numFmtId="0" fontId="1" fillId="0" borderId="55" xfId="8" applyFont="1" applyBorder="1" applyAlignment="1">
      <alignment horizontal="distributed" vertical="center" wrapText="1" justifyLastLine="1"/>
    </xf>
    <xf numFmtId="0" fontId="1" fillId="0" borderId="58" xfId="8" applyFont="1" applyBorder="1" applyAlignment="1">
      <alignment horizontal="distributed" vertical="center" wrapText="1" justifyLastLine="1"/>
    </xf>
    <xf numFmtId="0" fontId="1" fillId="12" borderId="16" xfId="8" applyFont="1" applyFill="1" applyBorder="1" applyAlignment="1" applyProtection="1">
      <alignment horizontal="left" vertical="center" wrapText="1"/>
      <protection locked="0"/>
    </xf>
    <xf numFmtId="0" fontId="7" fillId="12" borderId="17" xfId="8" applyFill="1" applyBorder="1" applyAlignment="1" applyProtection="1">
      <alignment horizontal="left" vertical="center" wrapText="1"/>
      <protection locked="0"/>
    </xf>
    <xf numFmtId="0" fontId="7" fillId="12" borderId="18" xfId="8" applyFill="1" applyBorder="1" applyAlignment="1" applyProtection="1">
      <alignment horizontal="left" vertical="center" wrapText="1"/>
      <protection locked="0"/>
    </xf>
    <xf numFmtId="0" fontId="7" fillId="12" borderId="23" xfId="8" applyFill="1" applyBorder="1" applyAlignment="1" applyProtection="1">
      <alignment horizontal="left" vertical="center" wrapText="1"/>
      <protection locked="0"/>
    </xf>
    <xf numFmtId="0" fontId="7" fillId="12" borderId="1" xfId="8" applyFill="1" applyBorder="1" applyAlignment="1" applyProtection="1">
      <alignment horizontal="left" vertical="center" wrapText="1"/>
      <protection locked="0"/>
    </xf>
    <xf numFmtId="0" fontId="7" fillId="12" borderId="24" xfId="8" applyFill="1" applyBorder="1" applyAlignment="1" applyProtection="1">
      <alignment horizontal="left" vertical="center" wrapText="1"/>
      <protection locked="0"/>
    </xf>
    <xf numFmtId="0" fontId="1" fillId="12" borderId="1" xfId="8" applyFont="1" applyFill="1" applyBorder="1" applyAlignment="1" applyProtection="1">
      <alignment horizontal="center" vertical="center"/>
      <protection locked="0"/>
    </xf>
    <xf numFmtId="0" fontId="1" fillId="0" borderId="0" xfId="8" applyFont="1" applyAlignment="1">
      <alignment horizontal="right"/>
    </xf>
    <xf numFmtId="0" fontId="1" fillId="0" borderId="0" xfId="8" applyFont="1" applyAlignment="1">
      <alignment horizontal="distributed" justifyLastLine="1"/>
    </xf>
    <xf numFmtId="0" fontId="10" fillId="0" borderId="0" xfId="8" applyFont="1" applyAlignment="1">
      <alignment horizontal="center"/>
    </xf>
    <xf numFmtId="0" fontId="1" fillId="0" borderId="0" xfId="8" applyFont="1" applyAlignment="1">
      <alignment horizontal="center"/>
    </xf>
    <xf numFmtId="0" fontId="1" fillId="0" borderId="3" xfId="8" applyFont="1" applyBorder="1" applyAlignment="1">
      <alignment horizontal="distributed" vertical="center" wrapText="1" shrinkToFit="1"/>
    </xf>
    <xf numFmtId="0" fontId="1" fillId="0" borderId="3" xfId="8" applyFont="1" applyBorder="1" applyAlignment="1">
      <alignment horizontal="distributed" vertical="center" shrinkToFit="1"/>
    </xf>
    <xf numFmtId="0" fontId="1" fillId="0" borderId="3" xfId="8" applyFont="1" applyBorder="1" applyAlignment="1">
      <alignment horizontal="distributed" vertical="center"/>
    </xf>
    <xf numFmtId="0" fontId="1" fillId="12" borderId="17" xfId="8" applyFont="1" applyFill="1" applyBorder="1" applyAlignment="1" applyProtection="1">
      <alignment horizontal="center" vertical="center" wrapText="1"/>
      <protection locked="0"/>
    </xf>
    <xf numFmtId="0" fontId="1" fillId="12" borderId="1" xfId="8" applyFont="1" applyFill="1" applyBorder="1" applyAlignment="1" applyProtection="1">
      <alignment horizontal="center" vertical="center" wrapText="1"/>
      <protection locked="0"/>
    </xf>
    <xf numFmtId="38" fontId="1" fillId="12" borderId="16" xfId="10" applyFont="1" applyFill="1" applyBorder="1" applyAlignment="1" applyProtection="1">
      <alignment vertical="center"/>
      <protection locked="0"/>
    </xf>
    <xf numFmtId="38" fontId="0" fillId="12" borderId="17" xfId="10" applyFont="1" applyFill="1" applyBorder="1" applyAlignment="1" applyProtection="1">
      <alignment vertical="center"/>
      <protection locked="0"/>
    </xf>
    <xf numFmtId="38" fontId="0" fillId="12" borderId="18" xfId="10" applyFont="1" applyFill="1" applyBorder="1" applyAlignment="1" applyProtection="1">
      <alignment vertical="center"/>
      <protection locked="0"/>
    </xf>
    <xf numFmtId="38" fontId="0" fillId="12" borderId="23" xfId="10" applyFont="1" applyFill="1" applyBorder="1" applyAlignment="1" applyProtection="1">
      <alignment vertical="center"/>
      <protection locked="0"/>
    </xf>
    <xf numFmtId="38" fontId="0" fillId="12" borderId="1" xfId="10" applyFont="1" applyFill="1" applyBorder="1" applyAlignment="1" applyProtection="1">
      <alignment vertical="center"/>
      <protection locked="0"/>
    </xf>
    <xf numFmtId="38" fontId="0" fillId="12" borderId="24" xfId="10" applyFont="1" applyFill="1" applyBorder="1" applyAlignment="1" applyProtection="1">
      <alignment vertical="center"/>
      <protection locked="0"/>
    </xf>
    <xf numFmtId="0" fontId="1" fillId="12" borderId="180" xfId="8" applyFont="1" applyFill="1" applyBorder="1" applyAlignment="1" applyProtection="1">
      <alignment horizontal="center" vertical="center" wrapText="1"/>
      <protection locked="0"/>
    </xf>
    <xf numFmtId="0" fontId="1" fillId="12" borderId="183" xfId="8" applyFont="1" applyFill="1" applyBorder="1" applyAlignment="1" applyProtection="1">
      <alignment horizontal="center" vertical="center" wrapText="1"/>
      <protection locked="0"/>
    </xf>
    <xf numFmtId="38" fontId="1" fillId="12" borderId="179" xfId="10" applyFont="1" applyFill="1" applyBorder="1" applyAlignment="1" applyProtection="1">
      <alignment vertical="center"/>
      <protection locked="0"/>
    </xf>
    <xf numFmtId="38" fontId="0" fillId="12" borderId="180" xfId="10" applyFont="1" applyFill="1" applyBorder="1" applyAlignment="1" applyProtection="1">
      <alignment vertical="center"/>
      <protection locked="0"/>
    </xf>
    <xf numFmtId="38" fontId="0" fillId="12" borderId="193" xfId="10" applyFont="1" applyFill="1" applyBorder="1" applyAlignment="1" applyProtection="1">
      <alignment vertical="center"/>
      <protection locked="0"/>
    </xf>
    <xf numFmtId="38" fontId="0" fillId="12" borderId="182" xfId="10" applyFont="1" applyFill="1" applyBorder="1" applyAlignment="1" applyProtection="1">
      <alignment vertical="center"/>
      <protection locked="0"/>
    </xf>
    <xf numFmtId="38" fontId="0" fillId="12" borderId="183" xfId="10" applyFont="1" applyFill="1" applyBorder="1" applyAlignment="1" applyProtection="1">
      <alignment vertical="center"/>
      <protection locked="0"/>
    </xf>
    <xf numFmtId="38" fontId="0" fillId="12" borderId="198" xfId="10" applyFont="1" applyFill="1" applyBorder="1" applyAlignment="1" applyProtection="1">
      <alignment vertical="center"/>
      <protection locked="0"/>
    </xf>
    <xf numFmtId="0" fontId="1" fillId="12" borderId="179" xfId="8" applyFont="1" applyFill="1" applyBorder="1" applyAlignment="1" applyProtection="1">
      <alignment horizontal="left" vertical="center" wrapText="1"/>
      <protection locked="0"/>
    </xf>
    <xf numFmtId="0" fontId="7" fillId="12" borderId="180" xfId="8" applyFill="1" applyBorder="1" applyAlignment="1" applyProtection="1">
      <alignment horizontal="left" vertical="center" wrapText="1"/>
      <protection locked="0"/>
    </xf>
    <xf numFmtId="0" fontId="7" fillId="12" borderId="193" xfId="8" applyFill="1" applyBorder="1" applyAlignment="1" applyProtection="1">
      <alignment horizontal="left" vertical="center" wrapText="1"/>
      <protection locked="0"/>
    </xf>
    <xf numFmtId="0" fontId="7" fillId="12" borderId="182" xfId="8" applyFill="1" applyBorder="1" applyAlignment="1" applyProtection="1">
      <alignment horizontal="left" vertical="center" wrapText="1"/>
      <protection locked="0"/>
    </xf>
    <xf numFmtId="0" fontId="7" fillId="12" borderId="183" xfId="8" applyFill="1" applyBorder="1" applyAlignment="1" applyProtection="1">
      <alignment horizontal="left" vertical="center" wrapText="1"/>
      <protection locked="0"/>
    </xf>
    <xf numFmtId="0" fontId="7" fillId="12" borderId="198" xfId="8" applyFill="1" applyBorder="1" applyAlignment="1" applyProtection="1">
      <alignment horizontal="left" vertical="center" wrapText="1"/>
      <protection locked="0"/>
    </xf>
    <xf numFmtId="0" fontId="1" fillId="12" borderId="183" xfId="8" applyFont="1" applyFill="1" applyBorder="1" applyAlignment="1" applyProtection="1">
      <alignment horizontal="center" vertical="center"/>
      <protection locked="0"/>
    </xf>
    <xf numFmtId="0" fontId="18" fillId="0" borderId="0" xfId="2" applyFont="1" applyAlignment="1">
      <alignment horizontal="distributed"/>
    </xf>
    <xf numFmtId="0" fontId="76" fillId="0" borderId="0" xfId="2" applyFont="1" applyAlignment="1">
      <alignment horizontal="distributed"/>
    </xf>
    <xf numFmtId="0" fontId="1" fillId="0" borderId="0" xfId="2" applyFont="1" applyAlignment="1">
      <alignment horizontal="distributed" justifyLastLine="1"/>
    </xf>
    <xf numFmtId="0" fontId="1" fillId="0" borderId="0" xfId="2" applyFont="1" applyAlignment="1">
      <alignment horizontal="distributed"/>
    </xf>
    <xf numFmtId="0" fontId="18" fillId="0" borderId="0" xfId="8" applyFont="1" applyAlignment="1">
      <alignment horizontal="distributed" justifyLastLine="1"/>
    </xf>
    <xf numFmtId="0" fontId="27" fillId="0" borderId="0" xfId="6" applyFont="1" applyBorder="1" applyAlignment="1">
      <alignment horizontal="center" vertical="center"/>
    </xf>
    <xf numFmtId="0" fontId="27" fillId="0" borderId="0" xfId="6" applyFont="1" applyAlignment="1">
      <alignment horizontal="center" vertical="center"/>
    </xf>
    <xf numFmtId="0" fontId="10" fillId="0" borderId="0" xfId="6" applyFont="1" applyBorder="1" applyAlignment="1">
      <alignment horizontal="left" vertical="center"/>
    </xf>
    <xf numFmtId="0" fontId="10" fillId="0" borderId="0" xfId="6" applyFont="1" applyBorder="1" applyAlignment="1">
      <alignment horizontal="right" vertical="center"/>
    </xf>
    <xf numFmtId="0" fontId="1" fillId="0" borderId="0" xfId="6" applyFont="1" applyAlignment="1">
      <alignment vertical="center"/>
    </xf>
    <xf numFmtId="0" fontId="10" fillId="0" borderId="0" xfId="6" applyFont="1" applyBorder="1" applyAlignment="1">
      <alignment horizontal="center" vertical="center"/>
    </xf>
    <xf numFmtId="0" fontId="10" fillId="0" borderId="0" xfId="6" applyFont="1" applyBorder="1" applyAlignment="1">
      <alignment horizontal="distributed" vertical="center"/>
    </xf>
    <xf numFmtId="178" fontId="10" fillId="0" borderId="0" xfId="6" applyNumberFormat="1" applyFont="1" applyBorder="1" applyAlignment="1">
      <alignment horizontal="left" vertical="center"/>
    </xf>
    <xf numFmtId="179" fontId="10" fillId="0" borderId="0" xfId="6" applyNumberFormat="1" applyFont="1" applyBorder="1" applyAlignment="1">
      <alignment horizontal="left" vertical="center"/>
    </xf>
    <xf numFmtId="0" fontId="10" fillId="0" borderId="0" xfId="6" applyFont="1" applyBorder="1" applyAlignment="1">
      <alignment vertical="center"/>
    </xf>
    <xf numFmtId="0" fontId="7" fillId="0" borderId="0" xfId="2" applyAlignment="1">
      <alignment vertical="center"/>
    </xf>
    <xf numFmtId="0" fontId="10" fillId="0" borderId="0" xfId="6" applyFont="1" applyFill="1" applyBorder="1" applyAlignment="1">
      <alignment horizontal="distributed" vertical="top"/>
    </xf>
    <xf numFmtId="0" fontId="10" fillId="0" borderId="0" xfId="6" applyFont="1" applyFill="1" applyBorder="1" applyAlignment="1">
      <alignment vertical="top" wrapText="1"/>
    </xf>
    <xf numFmtId="0" fontId="1" fillId="0" borderId="0" xfId="6" applyFont="1" applyBorder="1" applyAlignment="1">
      <alignment horizontal="distributed" vertical="center"/>
    </xf>
    <xf numFmtId="0" fontId="12" fillId="0" borderId="0" xfId="6" applyFont="1" applyBorder="1" applyAlignment="1">
      <alignment horizontal="left" vertical="center"/>
    </xf>
    <xf numFmtId="0" fontId="1" fillId="0" borderId="0" xfId="6" applyFont="1" applyBorder="1" applyAlignment="1">
      <alignment vertical="top" wrapText="1"/>
    </xf>
    <xf numFmtId="0" fontId="10" fillId="0" borderId="0" xfId="6" applyFont="1" applyBorder="1" applyAlignment="1">
      <alignment vertical="top" wrapText="1"/>
    </xf>
    <xf numFmtId="0" fontId="7" fillId="0" borderId="0" xfId="2" applyAlignment="1">
      <alignment vertical="top" wrapText="1"/>
    </xf>
    <xf numFmtId="0" fontId="1" fillId="0" borderId="0" xfId="6" applyFont="1" applyBorder="1" applyAlignment="1">
      <alignment vertical="center" shrinkToFit="1"/>
    </xf>
    <xf numFmtId="0" fontId="10" fillId="0" borderId="0" xfId="6" applyFont="1" applyFill="1" applyBorder="1" applyAlignment="1">
      <alignment horizontal="left" vertical="center" indent="1" shrinkToFit="1"/>
    </xf>
    <xf numFmtId="0" fontId="23" fillId="0" borderId="0" xfId="6" applyFont="1" applyBorder="1" applyAlignment="1">
      <alignment horizontal="left" vertical="center"/>
    </xf>
    <xf numFmtId="0" fontId="10" fillId="0" borderId="0" xfId="6" applyFont="1" applyFill="1" applyBorder="1" applyAlignment="1">
      <alignment vertical="center" shrinkToFit="1"/>
    </xf>
    <xf numFmtId="0" fontId="37" fillId="0" borderId="0" xfId="6" applyFont="1" applyBorder="1" applyAlignment="1">
      <alignment horizontal="left" vertical="center"/>
    </xf>
    <xf numFmtId="0" fontId="10" fillId="0" borderId="0" xfId="6" applyFont="1" applyBorder="1" applyAlignment="1">
      <alignment horizontal="left" vertical="top" wrapText="1"/>
    </xf>
    <xf numFmtId="0" fontId="18" fillId="0" borderId="0" xfId="7" applyFont="1" applyFill="1" applyBorder="1" applyAlignment="1">
      <alignment horizontal="left" vertical="center" wrapText="1"/>
    </xf>
    <xf numFmtId="0" fontId="10" fillId="0" borderId="0" xfId="6" applyFont="1" applyBorder="1" applyAlignment="1">
      <alignment horizontal="distributed" vertical="distributed"/>
    </xf>
    <xf numFmtId="0" fontId="38" fillId="0" borderId="0" xfId="6" applyFont="1" applyBorder="1" applyAlignment="1">
      <alignment horizontal="distributed" vertical="distributed"/>
    </xf>
    <xf numFmtId="0" fontId="38" fillId="0" borderId="0" xfId="6" applyFont="1" applyBorder="1" applyAlignment="1">
      <alignment horizontal="distributed" vertical="center"/>
    </xf>
    <xf numFmtId="0" fontId="23" fillId="0" borderId="0" xfId="8" applyFont="1" applyAlignment="1">
      <alignment horizontal="center" vertical="center" shrinkToFit="1"/>
    </xf>
    <xf numFmtId="0" fontId="7" fillId="0" borderId="0" xfId="8" applyFont="1" applyAlignment="1">
      <alignment horizontal="center" vertical="center" shrinkToFit="1"/>
    </xf>
    <xf numFmtId="0" fontId="40" fillId="0" borderId="0" xfId="8" applyNumberFormat="1" applyFont="1" applyAlignment="1">
      <alignment horizontal="center" vertical="center"/>
    </xf>
    <xf numFmtId="3" fontId="37" fillId="0" borderId="0" xfId="6" applyNumberFormat="1" applyFont="1" applyBorder="1" applyAlignment="1">
      <alignment horizontal="center" vertical="center"/>
    </xf>
    <xf numFmtId="0" fontId="12" fillId="0" borderId="0" xfId="2" applyFont="1" applyBorder="1" applyAlignment="1">
      <alignment horizontal="left" vertical="center" wrapText="1"/>
    </xf>
    <xf numFmtId="0" fontId="12" fillId="0" borderId="0" xfId="2" applyFont="1" applyBorder="1" applyAlignment="1">
      <alignment horizontal="left" vertical="top" wrapText="1"/>
    </xf>
    <xf numFmtId="0" fontId="12" fillId="0" borderId="0" xfId="2" applyFont="1" applyBorder="1" applyAlignment="1">
      <alignment horizontal="left" vertical="top"/>
    </xf>
    <xf numFmtId="0" fontId="1" fillId="0" borderId="0" xfId="6" applyFont="1" applyBorder="1" applyAlignment="1">
      <alignment horizontal="distributed" vertical="top"/>
    </xf>
    <xf numFmtId="0" fontId="12" fillId="0" borderId="0" xfId="2" applyFont="1" applyBorder="1" applyAlignment="1">
      <alignment vertical="center"/>
    </xf>
    <xf numFmtId="0" fontId="1" fillId="0" borderId="0" xfId="2" applyFont="1" applyAlignment="1">
      <alignment vertical="center"/>
    </xf>
    <xf numFmtId="0" fontId="23" fillId="0" borderId="0" xfId="2" applyFont="1" applyAlignment="1">
      <alignment vertical="top" wrapText="1"/>
    </xf>
    <xf numFmtId="0" fontId="1" fillId="0" borderId="0" xfId="2" applyFont="1" applyAlignment="1">
      <alignment wrapText="1"/>
    </xf>
    <xf numFmtId="49" fontId="11" fillId="0" borderId="0" xfId="2" applyNumberFormat="1" applyFont="1" applyBorder="1" applyAlignment="1">
      <alignment horizontal="center" vertical="center"/>
    </xf>
    <xf numFmtId="0" fontId="10" fillId="0" borderId="0" xfId="2" applyFont="1" applyAlignment="1">
      <alignment horizontal="distributed" vertical="center"/>
    </xf>
    <xf numFmtId="0" fontId="10" fillId="0" borderId="0" xfId="2" applyFont="1" applyAlignment="1">
      <alignment horizontal="center" vertical="center"/>
    </xf>
    <xf numFmtId="0" fontId="7" fillId="0" borderId="0" xfId="2" applyAlignment="1">
      <alignment horizontal="center" vertical="center"/>
    </xf>
    <xf numFmtId="0" fontId="37" fillId="0" borderId="0" xfId="2" applyFont="1" applyAlignment="1">
      <alignment horizontal="center" vertical="center"/>
    </xf>
    <xf numFmtId="0" fontId="41" fillId="0" borderId="0" xfId="2" applyFont="1" applyAlignment="1">
      <alignment horizontal="center" vertical="center"/>
    </xf>
    <xf numFmtId="0" fontId="10" fillId="2" borderId="0" xfId="2" applyFont="1" applyFill="1" applyAlignment="1">
      <alignment horizontal="distributed" vertical="center"/>
    </xf>
    <xf numFmtId="0" fontId="10" fillId="2" borderId="0" xfId="2" applyFont="1" applyFill="1" applyAlignment="1">
      <alignment horizontal="center" vertical="center"/>
    </xf>
    <xf numFmtId="0" fontId="37" fillId="0" borderId="0" xfId="2" applyFont="1" applyAlignment="1">
      <alignment vertical="center"/>
    </xf>
    <xf numFmtId="0" fontId="7" fillId="0" borderId="0" xfId="2" applyFont="1" applyAlignment="1">
      <alignment horizontal="distributed" vertical="center"/>
    </xf>
    <xf numFmtId="0" fontId="25" fillId="0" borderId="0" xfId="2" applyFont="1" applyAlignment="1">
      <alignment horizontal="center" vertical="center"/>
    </xf>
    <xf numFmtId="0" fontId="7" fillId="0" borderId="0" xfId="2" applyFont="1" applyAlignment="1">
      <alignment horizontal="distributed"/>
    </xf>
    <xf numFmtId="38" fontId="37" fillId="0" borderId="0" xfId="5" applyFont="1" applyAlignment="1">
      <alignment horizontal="distributed" vertical="center"/>
    </xf>
    <xf numFmtId="0" fontId="18" fillId="0" borderId="0" xfId="7" applyFont="1" applyFill="1" applyBorder="1" applyAlignment="1">
      <alignment vertical="center" wrapText="1"/>
    </xf>
    <xf numFmtId="0" fontId="37" fillId="0" borderId="0" xfId="2" applyFont="1" applyAlignment="1">
      <alignment horizontal="distributed" vertical="center"/>
    </xf>
    <xf numFmtId="0" fontId="38" fillId="0" borderId="0" xfId="2" applyFont="1" applyAlignment="1">
      <alignment horizontal="distributed" vertical="center"/>
    </xf>
    <xf numFmtId="0" fontId="41" fillId="0" borderId="0" xfId="2" applyFont="1" applyAlignment="1">
      <alignment horizontal="distributed" vertical="center"/>
    </xf>
    <xf numFmtId="0" fontId="38" fillId="0" borderId="0" xfId="2" applyFont="1" applyAlignment="1">
      <alignment horizontal="center" vertical="center"/>
    </xf>
    <xf numFmtId="0" fontId="23" fillId="0" borderId="0" xfId="2" applyFont="1" applyAlignment="1">
      <alignment horizontal="center" vertical="center" shrinkToFit="1"/>
    </xf>
    <xf numFmtId="0" fontId="7" fillId="0" borderId="0" xfId="2" applyFont="1" applyAlignment="1">
      <alignment horizontal="center" vertical="center" shrinkToFit="1"/>
    </xf>
    <xf numFmtId="0" fontId="40" fillId="0" borderId="0" xfId="2" applyNumberFormat="1" applyFont="1" applyAlignment="1">
      <alignment vertical="center"/>
    </xf>
    <xf numFmtId="0" fontId="18" fillId="0" borderId="0" xfId="2" applyNumberFormat="1" applyFont="1" applyAlignment="1">
      <alignment vertical="center"/>
    </xf>
    <xf numFmtId="0" fontId="40" fillId="0" borderId="0" xfId="2" applyFont="1" applyAlignment="1">
      <alignment vertical="center"/>
    </xf>
    <xf numFmtId="0" fontId="27" fillId="0" borderId="0" xfId="2" applyFont="1" applyAlignment="1">
      <alignment horizontal="center" vertical="center"/>
    </xf>
    <xf numFmtId="0" fontId="28" fillId="0" borderId="0" xfId="6" applyFont="1" applyFill="1" applyBorder="1" applyAlignment="1">
      <alignment vertical="top" wrapText="1"/>
    </xf>
    <xf numFmtId="0" fontId="1" fillId="0" borderId="0" xfId="6" applyFont="1" applyBorder="1" applyAlignment="1">
      <alignment vertical="center"/>
    </xf>
    <xf numFmtId="0" fontId="11" fillId="0" borderId="0" xfId="6" applyFont="1" applyBorder="1" applyAlignment="1">
      <alignment horizontal="center" vertical="center"/>
    </xf>
    <xf numFmtId="0" fontId="12" fillId="0" borderId="0" xfId="6" applyFont="1" applyBorder="1" applyAlignment="1">
      <alignment vertical="center"/>
    </xf>
    <xf numFmtId="0" fontId="7" fillId="0" borderId="0" xfId="2" applyFont="1" applyAlignment="1">
      <alignment wrapText="1"/>
    </xf>
    <xf numFmtId="0" fontId="7" fillId="0" borderId="0" xfId="2" applyFont="1" applyAlignment="1">
      <alignment vertical="center"/>
    </xf>
    <xf numFmtId="0" fontId="7" fillId="0" borderId="0" xfId="2" applyFont="1" applyAlignment="1">
      <alignment horizontal="center" vertical="center"/>
    </xf>
    <xf numFmtId="0" fontId="37" fillId="2" borderId="0" xfId="2" applyFont="1" applyFill="1" applyAlignment="1">
      <alignment horizontal="center" vertical="center"/>
    </xf>
    <xf numFmtId="0" fontId="7" fillId="2" borderId="0" xfId="2" applyFont="1" applyFill="1" applyAlignment="1">
      <alignment vertical="center"/>
    </xf>
    <xf numFmtId="0" fontId="12" fillId="0" borderId="0" xfId="2" applyFont="1" applyAlignment="1">
      <alignment horizontal="left" vertical="center"/>
    </xf>
    <xf numFmtId="0" fontId="1" fillId="0" borderId="0" xfId="2" applyFont="1" applyAlignment="1"/>
    <xf numFmtId="0" fontId="7" fillId="0" borderId="0" xfId="2" applyFont="1" applyAlignment="1"/>
    <xf numFmtId="0" fontId="12" fillId="0" borderId="0" xfId="2" applyFont="1" applyAlignment="1">
      <alignment vertical="center"/>
    </xf>
    <xf numFmtId="0" fontId="10" fillId="0" borderId="0" xfId="2" applyFont="1" applyAlignment="1">
      <alignment vertical="center"/>
    </xf>
    <xf numFmtId="0" fontId="12" fillId="0" borderId="0" xfId="2" applyFont="1" applyFill="1" applyAlignment="1">
      <alignment horizontal="distributed" vertical="center"/>
    </xf>
    <xf numFmtId="0" fontId="7" fillId="0" borderId="0" xfId="2" applyFont="1" applyFill="1" applyAlignment="1">
      <alignment horizontal="distributed" vertical="center"/>
    </xf>
    <xf numFmtId="0" fontId="12" fillId="0" borderId="0" xfId="2" applyFont="1" applyAlignment="1">
      <alignment horizontal="center" vertical="center"/>
    </xf>
    <xf numFmtId="0" fontId="12" fillId="0" borderId="0" xfId="2" applyFont="1" applyAlignment="1">
      <alignment horizontal="distributed" vertical="center"/>
    </xf>
    <xf numFmtId="0" fontId="1" fillId="0" borderId="0" xfId="2" applyFont="1" applyFill="1" applyAlignment="1">
      <alignment horizontal="distributed" vertical="center"/>
    </xf>
    <xf numFmtId="0" fontId="42" fillId="0" borderId="0" xfId="2" applyFont="1" applyFill="1" applyAlignment="1">
      <alignment horizontal="distributed" vertical="center"/>
    </xf>
    <xf numFmtId="176" fontId="12" fillId="0" borderId="0" xfId="2" applyNumberFormat="1" applyFont="1" applyAlignment="1">
      <alignment horizontal="center" vertical="center"/>
    </xf>
    <xf numFmtId="176" fontId="12" fillId="0" borderId="0" xfId="2" applyNumberFormat="1" applyFont="1" applyAlignment="1">
      <alignment horizontal="distributed" vertical="center"/>
    </xf>
    <xf numFmtId="0" fontId="43" fillId="0" borderId="0" xfId="2" applyFont="1" applyAlignment="1">
      <alignment horizontal="center" vertical="center"/>
    </xf>
    <xf numFmtId="49" fontId="37" fillId="0" borderId="0" xfId="2" applyNumberFormat="1" applyFont="1" applyAlignment="1">
      <alignment horizontal="center" vertical="center"/>
    </xf>
    <xf numFmtId="0" fontId="10" fillId="0" borderId="0" xfId="2" applyFont="1" applyAlignment="1">
      <alignment horizontal="left" vertical="center"/>
    </xf>
    <xf numFmtId="0" fontId="7" fillId="0" borderId="0" xfId="2" applyFont="1" applyAlignment="1">
      <alignment horizontal="left" vertical="center"/>
    </xf>
    <xf numFmtId="0" fontId="30" fillId="0" borderId="0" xfId="8" applyFont="1" applyBorder="1" applyAlignment="1">
      <alignment horizontal="distributed" vertical="center"/>
    </xf>
    <xf numFmtId="0" fontId="18" fillId="0" borderId="10" xfId="2" applyFont="1" applyBorder="1" applyAlignment="1">
      <alignment vertical="distributed" wrapText="1"/>
    </xf>
    <xf numFmtId="0" fontId="18" fillId="0" borderId="0" xfId="2" applyFont="1" applyBorder="1" applyAlignment="1">
      <alignment vertical="distributed" wrapText="1"/>
    </xf>
    <xf numFmtId="0" fontId="18" fillId="0" borderId="15" xfId="2" applyFont="1" applyBorder="1" applyAlignment="1">
      <alignment vertical="distributed" wrapText="1"/>
    </xf>
    <xf numFmtId="0" fontId="18" fillId="0" borderId="182" xfId="2" applyFont="1" applyBorder="1" applyAlignment="1">
      <alignment vertical="distributed" wrapText="1"/>
    </xf>
    <xf numFmtId="0" fontId="18" fillId="0" borderId="183" xfId="2" applyFont="1" applyBorder="1" applyAlignment="1">
      <alignment vertical="distributed" wrapText="1"/>
    </xf>
    <xf numFmtId="0" fontId="18" fillId="0" borderId="198" xfId="2" applyFont="1" applyBorder="1" applyAlignment="1">
      <alignment vertical="distributed" wrapText="1"/>
    </xf>
    <xf numFmtId="0" fontId="7" fillId="0" borderId="0" xfId="2" applyBorder="1" applyAlignment="1">
      <alignment horizontal="left" vertical="center" wrapText="1"/>
    </xf>
    <xf numFmtId="0" fontId="7" fillId="0" borderId="0" xfId="8" applyFont="1" applyBorder="1" applyAlignment="1">
      <alignment horizontal="distributed" vertical="center"/>
    </xf>
    <xf numFmtId="180" fontId="35" fillId="0" borderId="0" xfId="4" applyNumberFormat="1" applyFont="1" applyAlignment="1">
      <alignment horizontal="center" vertical="center"/>
    </xf>
    <xf numFmtId="180" fontId="10" fillId="0" borderId="68" xfId="4" applyNumberFormat="1" applyFont="1" applyBorder="1" applyAlignment="1">
      <alignment horizontal="center" vertical="center"/>
    </xf>
    <xf numFmtId="180" fontId="10" fillId="0" borderId="71" xfId="4" applyNumberFormat="1" applyFont="1" applyBorder="1" applyAlignment="1">
      <alignment horizontal="center" vertical="center"/>
    </xf>
    <xf numFmtId="180" fontId="10" fillId="0" borderId="73" xfId="4" applyNumberFormat="1" applyFont="1" applyBorder="1" applyAlignment="1">
      <alignment horizontal="center" vertical="center"/>
    </xf>
    <xf numFmtId="180" fontId="10" fillId="0" borderId="67" xfId="4" applyNumberFormat="1" applyFont="1" applyBorder="1" applyAlignment="1">
      <alignment horizontal="center" vertical="center"/>
    </xf>
    <xf numFmtId="180" fontId="10" fillId="0" borderId="69" xfId="4" applyNumberFormat="1" applyFont="1" applyBorder="1" applyAlignment="1">
      <alignment horizontal="center" vertical="center"/>
    </xf>
    <xf numFmtId="180" fontId="68" fillId="0" borderId="68" xfId="4" applyNumberFormat="1" applyFont="1" applyBorder="1" applyAlignment="1">
      <alignment horizontal="center" vertical="center"/>
    </xf>
    <xf numFmtId="180" fontId="10" fillId="0" borderId="72" xfId="4" applyNumberFormat="1" applyFont="1" applyBorder="1" applyAlignment="1">
      <alignment horizontal="center" vertical="center"/>
    </xf>
    <xf numFmtId="180" fontId="10" fillId="0" borderId="70" xfId="4" applyNumberFormat="1" applyFont="1" applyBorder="1" applyAlignment="1">
      <alignment horizontal="center" vertical="center"/>
    </xf>
    <xf numFmtId="180" fontId="68" fillId="0" borderId="72" xfId="4" applyNumberFormat="1" applyFont="1" applyBorder="1" applyAlignment="1">
      <alignment horizontal="center" vertical="center"/>
    </xf>
    <xf numFmtId="180" fontId="68" fillId="0" borderId="69" xfId="4" applyNumberFormat="1" applyFont="1" applyBorder="1" applyAlignment="1">
      <alignment horizontal="center" vertical="center"/>
    </xf>
    <xf numFmtId="180" fontId="10" fillId="14" borderId="53" xfId="4" applyNumberFormat="1" applyFont="1" applyFill="1" applyBorder="1" applyAlignment="1">
      <alignment horizontal="center" vertical="center"/>
    </xf>
    <xf numFmtId="180" fontId="10" fillId="14" borderId="74" xfId="4" applyNumberFormat="1" applyFont="1" applyFill="1" applyBorder="1" applyAlignment="1">
      <alignment horizontal="center" vertical="center"/>
    </xf>
    <xf numFmtId="180" fontId="10" fillId="14" borderId="54" xfId="4" applyNumberFormat="1" applyFont="1" applyFill="1" applyBorder="1" applyAlignment="1">
      <alignment horizontal="center" vertical="center"/>
    </xf>
    <xf numFmtId="180" fontId="10" fillId="14" borderId="71" xfId="4" applyNumberFormat="1" applyFont="1" applyFill="1" applyBorder="1" applyAlignment="1">
      <alignment horizontal="center" vertical="center"/>
    </xf>
    <xf numFmtId="180" fontId="13" fillId="13" borderId="209" xfId="4" applyNumberFormat="1" applyFont="1" applyFill="1" applyBorder="1" applyAlignment="1">
      <alignment horizontal="right" vertical="center"/>
    </xf>
    <xf numFmtId="180" fontId="13" fillId="13" borderId="130" xfId="4" applyNumberFormat="1" applyFont="1" applyFill="1" applyBorder="1" applyAlignment="1">
      <alignment horizontal="right" vertical="center"/>
    </xf>
    <xf numFmtId="180" fontId="13" fillId="13" borderId="211" xfId="4" applyNumberFormat="1" applyFont="1" applyFill="1" applyBorder="1" applyAlignment="1">
      <alignment horizontal="right" vertical="center"/>
    </xf>
    <xf numFmtId="180" fontId="13" fillId="13" borderId="201" xfId="4" applyNumberFormat="1" applyFont="1" applyFill="1" applyBorder="1" applyAlignment="1">
      <alignment horizontal="right" vertical="center"/>
    </xf>
    <xf numFmtId="180" fontId="13" fillId="13" borderId="191" xfId="4" applyNumberFormat="1" applyFont="1" applyFill="1" applyBorder="1" applyAlignment="1">
      <alignment horizontal="right" vertical="center"/>
    </xf>
    <xf numFmtId="180" fontId="13" fillId="13" borderId="192" xfId="4" applyNumberFormat="1" applyFont="1" applyFill="1" applyBorder="1" applyAlignment="1">
      <alignment horizontal="right" vertical="center"/>
    </xf>
    <xf numFmtId="180" fontId="13" fillId="13" borderId="210" xfId="4" applyNumberFormat="1" applyFont="1" applyFill="1" applyBorder="1" applyAlignment="1">
      <alignment horizontal="right" vertical="center"/>
    </xf>
    <xf numFmtId="180" fontId="13" fillId="13" borderId="202" xfId="4" applyNumberFormat="1" applyFont="1" applyFill="1" applyBorder="1" applyAlignment="1">
      <alignment horizontal="right" vertical="center"/>
    </xf>
    <xf numFmtId="177" fontId="13" fillId="13" borderId="165" xfId="4" applyNumberFormat="1" applyFont="1" applyFill="1" applyBorder="1" applyAlignment="1">
      <alignment vertical="center"/>
    </xf>
    <xf numFmtId="177" fontId="13" fillId="13" borderId="166" xfId="4" applyNumberFormat="1" applyFont="1" applyFill="1" applyBorder="1" applyAlignment="1">
      <alignment vertical="center"/>
    </xf>
    <xf numFmtId="177" fontId="13" fillId="13" borderId="168" xfId="4" applyNumberFormat="1" applyFont="1" applyFill="1" applyBorder="1" applyAlignment="1">
      <alignment vertical="center"/>
    </xf>
    <xf numFmtId="177" fontId="13" fillId="0" borderId="167" xfId="4" applyNumberFormat="1" applyFont="1" applyFill="1" applyBorder="1" applyAlignment="1">
      <alignment vertical="center"/>
    </xf>
    <xf numFmtId="177" fontId="13" fillId="0" borderId="166" xfId="4" applyNumberFormat="1" applyFont="1" applyFill="1" applyBorder="1" applyAlignment="1">
      <alignment vertical="center"/>
    </xf>
    <xf numFmtId="177" fontId="13" fillId="0" borderId="168" xfId="4" applyNumberFormat="1" applyFont="1" applyFill="1" applyBorder="1" applyAlignment="1">
      <alignment vertical="center"/>
    </xf>
    <xf numFmtId="177" fontId="13" fillId="0" borderId="169" xfId="4" applyNumberFormat="1" applyFont="1" applyFill="1" applyBorder="1" applyAlignment="1">
      <alignment vertical="center"/>
    </xf>
    <xf numFmtId="180" fontId="10" fillId="14" borderId="127" xfId="4" applyNumberFormat="1" applyFont="1" applyFill="1" applyBorder="1" applyAlignment="1"/>
    <xf numFmtId="0" fontId="29" fillId="14" borderId="128" xfId="9" applyFont="1" applyFill="1" applyBorder="1" applyAlignment="1"/>
    <xf numFmtId="0" fontId="29" fillId="14" borderId="133" xfId="9" applyFont="1" applyFill="1" applyBorder="1" applyAlignment="1"/>
    <xf numFmtId="0" fontId="29" fillId="14" borderId="134" xfId="9" applyFont="1" applyFill="1" applyBorder="1" applyAlignment="1"/>
    <xf numFmtId="180" fontId="10" fillId="14" borderId="130" xfId="4" applyNumberFormat="1" applyFont="1" applyFill="1" applyBorder="1" applyAlignment="1">
      <alignment horizontal="distributed" vertical="center"/>
    </xf>
    <xf numFmtId="0" fontId="29" fillId="14" borderId="130" xfId="9" applyFont="1" applyFill="1" applyBorder="1" applyAlignment="1">
      <alignment vertical="center"/>
    </xf>
    <xf numFmtId="0" fontId="29" fillId="14" borderId="136" xfId="9" applyFont="1" applyFill="1" applyBorder="1" applyAlignment="1">
      <alignment vertical="center"/>
    </xf>
    <xf numFmtId="180" fontId="10" fillId="14" borderId="137" xfId="4" applyNumberFormat="1" applyFont="1" applyFill="1" applyBorder="1" applyAlignment="1">
      <alignment horizontal="center" vertical="center"/>
    </xf>
    <xf numFmtId="180" fontId="10" fillId="14" borderId="138" xfId="4" applyNumberFormat="1" applyFont="1" applyFill="1" applyBorder="1" applyAlignment="1">
      <alignment horizontal="center" vertical="center"/>
    </xf>
    <xf numFmtId="180" fontId="10" fillId="14" borderId="139" xfId="4" applyNumberFormat="1" applyFont="1" applyFill="1" applyBorder="1" applyAlignment="1">
      <alignment horizontal="center" vertical="center"/>
    </xf>
    <xf numFmtId="180" fontId="10" fillId="14" borderId="136" xfId="4" applyNumberFormat="1" applyFont="1" applyFill="1" applyBorder="1" applyAlignment="1">
      <alignment horizontal="center" vertical="center"/>
    </xf>
    <xf numFmtId="180" fontId="10" fillId="14" borderId="140" xfId="4" applyNumberFormat="1" applyFont="1" applyFill="1" applyBorder="1" applyAlignment="1">
      <alignment horizontal="center" vertical="center"/>
    </xf>
    <xf numFmtId="180" fontId="10" fillId="0" borderId="0" xfId="4" applyNumberFormat="1" applyFont="1" applyBorder="1" applyAlignment="1">
      <alignment horizontal="distributed" vertical="center"/>
    </xf>
    <xf numFmtId="180" fontId="10" fillId="0" borderId="191" xfId="4" applyNumberFormat="1" applyFont="1" applyBorder="1" applyAlignment="1">
      <alignment horizontal="distributed" vertical="center"/>
    </xf>
    <xf numFmtId="180" fontId="10" fillId="0" borderId="0" xfId="4" applyNumberFormat="1" applyFont="1" applyBorder="1" applyAlignment="1">
      <alignment horizontal="center" vertical="center"/>
    </xf>
    <xf numFmtId="180" fontId="10" fillId="0" borderId="191" xfId="4" applyNumberFormat="1" applyFont="1" applyBorder="1" applyAlignment="1">
      <alignment horizontal="center" vertical="center"/>
    </xf>
    <xf numFmtId="180" fontId="38" fillId="0" borderId="0" xfId="4" applyNumberFormat="1" applyFont="1" applyBorder="1" applyAlignment="1">
      <alignment horizontal="center" vertical="center"/>
    </xf>
    <xf numFmtId="180" fontId="38" fillId="0" borderId="191" xfId="4" applyNumberFormat="1" applyFont="1" applyBorder="1" applyAlignment="1">
      <alignment horizontal="center" vertical="center"/>
    </xf>
    <xf numFmtId="180" fontId="13" fillId="13" borderId="129" xfId="4" applyNumberFormat="1" applyFont="1" applyFill="1" applyBorder="1" applyAlignment="1">
      <alignment horizontal="right" vertical="center"/>
    </xf>
    <xf numFmtId="180" fontId="13" fillId="13" borderId="190" xfId="4" applyNumberFormat="1" applyFont="1" applyFill="1" applyBorder="1" applyAlignment="1">
      <alignment horizontal="right" vertical="center"/>
    </xf>
    <xf numFmtId="180" fontId="10" fillId="0" borderId="59" xfId="4" applyNumberFormat="1" applyFont="1" applyBorder="1" applyAlignment="1">
      <alignment vertical="center" textRotation="255"/>
    </xf>
    <xf numFmtId="180" fontId="10" fillId="0" borderId="76" xfId="4" applyNumberFormat="1" applyFont="1" applyBorder="1" applyAlignment="1">
      <alignment vertical="center" textRotation="255"/>
    </xf>
    <xf numFmtId="180" fontId="10" fillId="0" borderId="62" xfId="4" applyNumberFormat="1" applyFont="1" applyBorder="1" applyAlignment="1">
      <alignment vertical="center" textRotation="255"/>
    </xf>
    <xf numFmtId="177" fontId="10" fillId="0" borderId="185" xfId="4" applyNumberFormat="1" applyFont="1" applyFill="1" applyBorder="1" applyAlignment="1">
      <alignment vertical="center"/>
    </xf>
    <xf numFmtId="177" fontId="10" fillId="0" borderId="186" xfId="4" applyNumberFormat="1" applyFont="1" applyFill="1" applyBorder="1" applyAlignment="1">
      <alignment vertical="center"/>
    </xf>
    <xf numFmtId="177" fontId="10" fillId="0" borderId="149" xfId="4" applyNumberFormat="1" applyFont="1" applyFill="1" applyBorder="1" applyAlignment="1">
      <alignment vertical="center"/>
    </xf>
    <xf numFmtId="177" fontId="10" fillId="0" borderId="150" xfId="4" applyNumberFormat="1" applyFont="1" applyFill="1" applyBorder="1" applyAlignment="1">
      <alignment vertical="center"/>
    </xf>
    <xf numFmtId="180" fontId="10" fillId="0" borderId="185" xfId="4" applyNumberFormat="1" applyFont="1" applyBorder="1" applyAlignment="1">
      <alignment horizontal="left" vertical="center"/>
    </xf>
    <xf numFmtId="180" fontId="10" fillId="0" borderId="186" xfId="4" applyNumberFormat="1" applyFont="1" applyBorder="1" applyAlignment="1">
      <alignment horizontal="left" vertical="center"/>
    </xf>
    <xf numFmtId="177" fontId="13" fillId="13" borderId="148" xfId="4" applyNumberFormat="1" applyFont="1" applyFill="1" applyBorder="1" applyAlignment="1">
      <alignment horizontal="right" vertical="center"/>
    </xf>
    <xf numFmtId="177" fontId="13" fillId="13" borderId="186" xfId="4" applyNumberFormat="1" applyFont="1" applyFill="1" applyBorder="1" applyAlignment="1">
      <alignment horizontal="right" vertical="center"/>
    </xf>
    <xf numFmtId="177" fontId="13" fillId="13" borderId="149" xfId="4" applyNumberFormat="1" applyFont="1" applyFill="1" applyBorder="1" applyAlignment="1">
      <alignment horizontal="right" vertical="center"/>
    </xf>
    <xf numFmtId="177" fontId="10" fillId="13" borderId="186" xfId="4" applyNumberFormat="1" applyFont="1" applyFill="1" applyBorder="1" applyAlignment="1">
      <alignment vertical="center"/>
    </xf>
    <xf numFmtId="180" fontId="10" fillId="0" borderId="186" xfId="4" applyNumberFormat="1" applyFont="1" applyFill="1" applyBorder="1" applyAlignment="1">
      <alignment horizontal="right" vertical="center"/>
    </xf>
    <xf numFmtId="0" fontId="10" fillId="0" borderId="186" xfId="9" applyFont="1" applyFill="1" applyBorder="1" applyAlignment="1">
      <alignment horizontal="right" vertical="center"/>
    </xf>
    <xf numFmtId="177" fontId="13" fillId="0" borderId="154" xfId="4" applyNumberFormat="1" applyFont="1" applyFill="1" applyBorder="1" applyAlignment="1">
      <alignment horizontal="right" vertical="center"/>
    </xf>
    <xf numFmtId="177" fontId="13" fillId="0" borderId="152" xfId="4" applyNumberFormat="1" applyFont="1" applyFill="1" applyBorder="1" applyAlignment="1">
      <alignment horizontal="right" vertical="center"/>
    </xf>
    <xf numFmtId="177" fontId="13" fillId="0" borderId="155" xfId="4" applyNumberFormat="1" applyFont="1" applyFill="1" applyBorder="1" applyAlignment="1">
      <alignment horizontal="right" vertical="center"/>
    </xf>
    <xf numFmtId="177" fontId="13" fillId="13" borderId="156" xfId="4" applyNumberFormat="1" applyFont="1" applyFill="1" applyBorder="1" applyAlignment="1">
      <alignment horizontal="right" vertical="center"/>
    </xf>
    <xf numFmtId="177" fontId="13" fillId="13" borderId="145" xfId="4" applyNumberFormat="1" applyFont="1" applyFill="1" applyBorder="1" applyAlignment="1">
      <alignment horizontal="right" vertical="center"/>
    </xf>
    <xf numFmtId="177" fontId="13" fillId="13" borderId="157" xfId="4" applyNumberFormat="1" applyFont="1" applyFill="1" applyBorder="1" applyAlignment="1">
      <alignment horizontal="right" vertical="center"/>
    </xf>
    <xf numFmtId="177" fontId="13" fillId="13" borderId="144" xfId="9" applyNumberFormat="1" applyFont="1" applyFill="1" applyBorder="1" applyAlignment="1">
      <alignment horizontal="right" vertical="center"/>
    </xf>
    <xf numFmtId="177" fontId="13" fillId="13" borderId="145" xfId="9" applyNumberFormat="1" applyFont="1" applyFill="1" applyBorder="1" applyAlignment="1">
      <alignment horizontal="right" vertical="center"/>
    </xf>
    <xf numFmtId="177" fontId="13" fillId="13" borderId="157" xfId="9" applyNumberFormat="1" applyFont="1" applyFill="1" applyBorder="1" applyAlignment="1">
      <alignment horizontal="right" vertical="center"/>
    </xf>
    <xf numFmtId="177" fontId="13" fillId="13" borderId="208" xfId="9" applyNumberFormat="1" applyFont="1" applyFill="1" applyBorder="1" applyAlignment="1">
      <alignment horizontal="right" vertical="center"/>
    </xf>
    <xf numFmtId="180" fontId="10" fillId="0" borderId="0" xfId="4" applyNumberFormat="1" applyFont="1" applyBorder="1" applyAlignment="1">
      <alignment horizontal="center" vertical="distributed" textRotation="255"/>
    </xf>
    <xf numFmtId="180" fontId="10" fillId="0" borderId="0" xfId="4" applyNumberFormat="1" applyFont="1" applyBorder="1" applyAlignment="1">
      <alignment vertical="center"/>
    </xf>
    <xf numFmtId="177" fontId="13" fillId="0" borderId="151" xfId="4" applyNumberFormat="1" applyFont="1" applyFill="1" applyBorder="1" applyAlignment="1">
      <alignment horizontal="right" vertical="center"/>
    </xf>
    <xf numFmtId="177" fontId="13" fillId="0" borderId="153" xfId="4" applyNumberFormat="1" applyFont="1" applyFill="1" applyBorder="1" applyAlignment="1">
      <alignment horizontal="right" vertical="center"/>
    </xf>
    <xf numFmtId="180" fontId="10" fillId="0" borderId="189" xfId="4" applyNumberFormat="1" applyFont="1" applyBorder="1" applyAlignment="1">
      <alignment vertical="center"/>
    </xf>
    <xf numFmtId="177" fontId="13" fillId="13" borderId="170" xfId="9" applyNumberFormat="1" applyFont="1" applyFill="1" applyBorder="1" applyAlignment="1">
      <alignment horizontal="right" vertical="center"/>
    </xf>
    <xf numFmtId="180" fontId="10" fillId="0" borderId="152" xfId="4" applyNumberFormat="1" applyFont="1" applyBorder="1" applyAlignment="1">
      <alignment vertical="center"/>
    </xf>
    <xf numFmtId="180" fontId="38" fillId="0" borderId="152" xfId="4" applyNumberFormat="1" applyFont="1" applyBorder="1" applyAlignment="1">
      <alignment horizontal="center" vertical="center"/>
    </xf>
    <xf numFmtId="177" fontId="13" fillId="13" borderId="185" xfId="4" applyNumberFormat="1" applyFont="1" applyFill="1" applyBorder="1" applyAlignment="1">
      <alignment vertical="center"/>
    </xf>
    <xf numFmtId="177" fontId="13" fillId="13" borderId="186" xfId="4" applyNumberFormat="1" applyFont="1" applyFill="1" applyBorder="1" applyAlignment="1">
      <alignment vertical="center"/>
    </xf>
    <xf numFmtId="177" fontId="13" fillId="13" borderId="149" xfId="4" applyNumberFormat="1" applyFont="1" applyFill="1" applyBorder="1" applyAlignment="1">
      <alignment vertical="center"/>
    </xf>
    <xf numFmtId="177" fontId="13" fillId="13" borderId="150" xfId="4" applyNumberFormat="1" applyFont="1" applyFill="1" applyBorder="1" applyAlignment="1">
      <alignment vertical="center"/>
    </xf>
    <xf numFmtId="177" fontId="10" fillId="13" borderId="188" xfId="4" applyNumberFormat="1" applyFont="1" applyFill="1" applyBorder="1" applyAlignment="1">
      <alignment vertical="center"/>
    </xf>
    <xf numFmtId="177" fontId="10" fillId="0" borderId="188" xfId="4" applyNumberFormat="1" applyFont="1" applyFill="1" applyBorder="1" applyAlignment="1">
      <alignment vertical="center"/>
    </xf>
    <xf numFmtId="180" fontId="10" fillId="0" borderId="188" xfId="4" applyNumberFormat="1" applyFont="1" applyBorder="1" applyAlignment="1">
      <alignment horizontal="center" vertical="center"/>
    </xf>
    <xf numFmtId="177" fontId="13" fillId="13" borderId="160" xfId="4" applyNumberFormat="1" applyFont="1" applyFill="1" applyBorder="1" applyAlignment="1">
      <alignment vertical="center"/>
    </xf>
    <xf numFmtId="177" fontId="13" fillId="13" borderId="188" xfId="4" applyNumberFormat="1" applyFont="1" applyFill="1" applyBorder="1" applyAlignment="1">
      <alignment vertical="center"/>
    </xf>
    <xf numFmtId="177" fontId="13" fillId="13" borderId="161" xfId="4" applyNumberFormat="1" applyFont="1" applyFill="1" applyBorder="1" applyAlignment="1">
      <alignment vertical="center"/>
    </xf>
    <xf numFmtId="177" fontId="13" fillId="13" borderId="187" xfId="4" applyNumberFormat="1" applyFont="1" applyFill="1" applyBorder="1" applyAlignment="1">
      <alignment vertical="center"/>
    </xf>
    <xf numFmtId="177" fontId="13" fillId="13" borderId="162" xfId="4" applyNumberFormat="1" applyFont="1" applyFill="1" applyBorder="1" applyAlignment="1">
      <alignment vertical="center"/>
    </xf>
    <xf numFmtId="180" fontId="10" fillId="0" borderId="0" xfId="4" applyNumberFormat="1" applyFont="1" applyBorder="1" applyAlignment="1">
      <alignment horizontal="center" vertical="center" shrinkToFit="1"/>
    </xf>
    <xf numFmtId="177" fontId="13" fillId="13" borderId="0" xfId="9" applyNumberFormat="1" applyFont="1" applyFill="1" applyBorder="1" applyAlignment="1">
      <alignment horizontal="center" vertical="center"/>
    </xf>
    <xf numFmtId="180" fontId="10" fillId="0" borderId="189" xfId="4" applyNumberFormat="1" applyFont="1" applyBorder="1" applyAlignment="1">
      <alignment horizontal="distributed" vertical="center"/>
    </xf>
    <xf numFmtId="180" fontId="10" fillId="0" borderId="189" xfId="4" applyNumberFormat="1" applyFont="1" applyBorder="1" applyAlignment="1">
      <alignment horizontal="center" vertical="center"/>
    </xf>
    <xf numFmtId="180" fontId="38" fillId="0" borderId="189" xfId="4" applyNumberFormat="1" applyFont="1" applyBorder="1" applyAlignment="1">
      <alignment horizontal="center" vertical="center"/>
    </xf>
    <xf numFmtId="177" fontId="13" fillId="13" borderId="163" xfId="4" applyNumberFormat="1" applyFont="1" applyFill="1" applyBorder="1" applyAlignment="1">
      <alignment horizontal="right" vertical="center"/>
    </xf>
    <xf numFmtId="177" fontId="13" fillId="13" borderId="189" xfId="4" applyNumberFormat="1" applyFont="1" applyFill="1" applyBorder="1" applyAlignment="1">
      <alignment horizontal="right" vertical="center"/>
    </xf>
    <xf numFmtId="177" fontId="13" fillId="13" borderId="171" xfId="4" applyNumberFormat="1" applyFont="1" applyFill="1" applyBorder="1" applyAlignment="1">
      <alignment horizontal="right" vertical="center"/>
    </xf>
    <xf numFmtId="177" fontId="13" fillId="13" borderId="190" xfId="4" applyNumberFormat="1" applyFont="1" applyFill="1" applyBorder="1" applyAlignment="1">
      <alignment horizontal="right" vertical="center"/>
    </xf>
    <xf numFmtId="177" fontId="13" fillId="13" borderId="191" xfId="4" applyNumberFormat="1" applyFont="1" applyFill="1" applyBorder="1" applyAlignment="1">
      <alignment horizontal="right" vertical="center"/>
    </xf>
    <xf numFmtId="177" fontId="13" fillId="13" borderId="192" xfId="4" applyNumberFormat="1" applyFont="1" applyFill="1" applyBorder="1" applyAlignment="1">
      <alignment horizontal="right" vertical="center"/>
    </xf>
    <xf numFmtId="177" fontId="13" fillId="13" borderId="164" xfId="4" applyNumberFormat="1" applyFont="1" applyFill="1" applyBorder="1" applyAlignment="1">
      <alignment horizontal="right" vertical="center"/>
    </xf>
    <xf numFmtId="177" fontId="13" fillId="13" borderId="201" xfId="4" applyNumberFormat="1" applyFont="1" applyFill="1" applyBorder="1" applyAlignment="1">
      <alignment horizontal="right" vertical="center"/>
    </xf>
    <xf numFmtId="0" fontId="13" fillId="0" borderId="0" xfId="4" applyNumberFormat="1" applyFont="1" applyFill="1" applyBorder="1" applyAlignment="1">
      <alignment horizontal="center" vertical="center"/>
    </xf>
    <xf numFmtId="177" fontId="13" fillId="13" borderId="172" xfId="4" applyNumberFormat="1" applyFont="1" applyFill="1" applyBorder="1" applyAlignment="1">
      <alignment horizontal="right" vertical="center"/>
    </xf>
    <xf numFmtId="177" fontId="13" fillId="13" borderId="202" xfId="4" applyNumberFormat="1" applyFont="1" applyFill="1" applyBorder="1" applyAlignment="1">
      <alignment horizontal="right" vertical="center"/>
    </xf>
    <xf numFmtId="177" fontId="13" fillId="13" borderId="0" xfId="4" applyNumberFormat="1" applyFont="1" applyFill="1" applyBorder="1" applyAlignment="1">
      <alignment horizontal="center" vertical="center"/>
    </xf>
    <xf numFmtId="184" fontId="13" fillId="0" borderId="0" xfId="4" applyNumberFormat="1" applyFont="1" applyFill="1" applyBorder="1" applyAlignment="1">
      <alignment horizontal="center" vertical="center"/>
    </xf>
    <xf numFmtId="180" fontId="10" fillId="0" borderId="219" xfId="4" applyNumberFormat="1" applyFont="1" applyBorder="1" applyAlignment="1">
      <alignment horizontal="distributed" vertical="center"/>
    </xf>
    <xf numFmtId="180" fontId="10" fillId="0" borderId="219" xfId="4" applyNumberFormat="1" applyFont="1" applyBorder="1" applyAlignment="1">
      <alignment horizontal="center" vertical="center"/>
    </xf>
    <xf numFmtId="180" fontId="38" fillId="0" borderId="219" xfId="4" applyNumberFormat="1" applyFont="1" applyBorder="1" applyAlignment="1">
      <alignment horizontal="center" vertical="center"/>
    </xf>
    <xf numFmtId="177" fontId="79" fillId="13" borderId="163" xfId="4" applyNumberFormat="1" applyFont="1" applyFill="1" applyBorder="1" applyAlignment="1">
      <alignment horizontal="right" vertical="center"/>
    </xf>
    <xf numFmtId="177" fontId="79" fillId="13" borderId="189" xfId="4" applyNumberFormat="1" applyFont="1" applyFill="1" applyBorder="1" applyAlignment="1">
      <alignment horizontal="right" vertical="center"/>
    </xf>
    <xf numFmtId="177" fontId="79" fillId="13" borderId="171" xfId="4" applyNumberFormat="1" applyFont="1" applyFill="1" applyBorder="1" applyAlignment="1">
      <alignment horizontal="right" vertical="center"/>
    </xf>
    <xf numFmtId="177" fontId="79" fillId="13" borderId="218" xfId="4" applyNumberFormat="1" applyFont="1" applyFill="1" applyBorder="1" applyAlignment="1">
      <alignment horizontal="right" vertical="center"/>
    </xf>
    <xf numFmtId="177" fontId="79" fillId="13" borderId="219" xfId="4" applyNumberFormat="1" applyFont="1" applyFill="1" applyBorder="1" applyAlignment="1">
      <alignment horizontal="right" vertical="center"/>
    </xf>
    <xf numFmtId="177" fontId="79" fillId="13" borderId="220" xfId="4" applyNumberFormat="1" applyFont="1" applyFill="1" applyBorder="1" applyAlignment="1">
      <alignment horizontal="right" vertical="center"/>
    </xf>
    <xf numFmtId="177" fontId="80" fillId="13" borderId="164" xfId="4" applyNumberFormat="1" applyFont="1" applyFill="1" applyBorder="1" applyAlignment="1">
      <alignment horizontal="right" vertical="center"/>
    </xf>
    <xf numFmtId="177" fontId="80" fillId="13" borderId="189" xfId="4" applyNumberFormat="1" applyFont="1" applyFill="1" applyBorder="1" applyAlignment="1">
      <alignment horizontal="right" vertical="center"/>
    </xf>
    <xf numFmtId="177" fontId="80" fillId="13" borderId="171" xfId="4" applyNumberFormat="1" applyFont="1" applyFill="1" applyBorder="1" applyAlignment="1">
      <alignment horizontal="right" vertical="center"/>
    </xf>
    <xf numFmtId="177" fontId="80" fillId="13" borderId="221" xfId="4" applyNumberFormat="1" applyFont="1" applyFill="1" applyBorder="1" applyAlignment="1">
      <alignment horizontal="right" vertical="center"/>
    </xf>
    <xf numFmtId="177" fontId="80" fillId="13" borderId="219" xfId="4" applyNumberFormat="1" applyFont="1" applyFill="1" applyBorder="1" applyAlignment="1">
      <alignment horizontal="right" vertical="center"/>
    </xf>
    <xf numFmtId="177" fontId="80" fillId="13" borderId="220" xfId="4" applyNumberFormat="1" applyFont="1" applyFill="1" applyBorder="1" applyAlignment="1">
      <alignment horizontal="right" vertical="center"/>
    </xf>
    <xf numFmtId="177" fontId="80" fillId="13" borderId="172" xfId="4" applyNumberFormat="1" applyFont="1" applyFill="1" applyBorder="1" applyAlignment="1">
      <alignment horizontal="right" vertical="center"/>
    </xf>
    <xf numFmtId="177" fontId="80" fillId="13" borderId="222" xfId="4" applyNumberFormat="1" applyFont="1" applyFill="1" applyBorder="1" applyAlignment="1">
      <alignment horizontal="right" vertical="center"/>
    </xf>
    <xf numFmtId="177" fontId="79" fillId="13" borderId="160" xfId="4" applyNumberFormat="1" applyFont="1" applyFill="1" applyBorder="1" applyAlignment="1">
      <alignment vertical="center"/>
    </xf>
    <xf numFmtId="177" fontId="79" fillId="13" borderId="188" xfId="4" applyNumberFormat="1" applyFont="1" applyFill="1" applyBorder="1" applyAlignment="1">
      <alignment vertical="center"/>
    </xf>
    <xf numFmtId="177" fontId="79" fillId="13" borderId="187" xfId="4" applyNumberFormat="1" applyFont="1" applyFill="1" applyBorder="1" applyAlignment="1">
      <alignment vertical="center"/>
    </xf>
    <xf numFmtId="177" fontId="79" fillId="13" borderId="161" xfId="4" applyNumberFormat="1" applyFont="1" applyFill="1" applyBorder="1" applyAlignment="1">
      <alignment vertical="center"/>
    </xf>
    <xf numFmtId="177" fontId="79" fillId="13" borderId="162" xfId="4" applyNumberFormat="1" applyFont="1" applyFill="1" applyBorder="1" applyAlignment="1">
      <alignment vertical="center"/>
    </xf>
    <xf numFmtId="177" fontId="79" fillId="13" borderId="156" xfId="4" applyNumberFormat="1" applyFont="1" applyFill="1" applyBorder="1" applyAlignment="1">
      <alignment horizontal="right" vertical="center"/>
    </xf>
    <xf numFmtId="177" fontId="79" fillId="13" borderId="145" xfId="4" applyNumberFormat="1" applyFont="1" applyFill="1" applyBorder="1" applyAlignment="1">
      <alignment horizontal="right" vertical="center"/>
    </xf>
    <xf numFmtId="177" fontId="79" fillId="13" borderId="157" xfId="4" applyNumberFormat="1" applyFont="1" applyFill="1" applyBorder="1" applyAlignment="1">
      <alignment horizontal="right" vertical="center"/>
    </xf>
    <xf numFmtId="177" fontId="80" fillId="0" borderId="151" xfId="4" applyNumberFormat="1" applyFont="1" applyFill="1" applyBorder="1" applyAlignment="1">
      <alignment horizontal="right" vertical="center"/>
    </xf>
    <xf numFmtId="177" fontId="80" fillId="0" borderId="152" xfId="4" applyNumberFormat="1" applyFont="1" applyFill="1" applyBorder="1" applyAlignment="1">
      <alignment horizontal="right" vertical="center"/>
    </xf>
    <xf numFmtId="177" fontId="80" fillId="0" borderId="153" xfId="4" applyNumberFormat="1" applyFont="1" applyFill="1" applyBorder="1" applyAlignment="1">
      <alignment horizontal="right" vertical="center"/>
    </xf>
    <xf numFmtId="177" fontId="79" fillId="13" borderId="144" xfId="9" applyNumberFormat="1" applyFont="1" applyFill="1" applyBorder="1" applyAlignment="1">
      <alignment horizontal="right" vertical="center"/>
    </xf>
    <xf numFmtId="0" fontId="79" fillId="13" borderId="145" xfId="9" applyFont="1" applyFill="1" applyBorder="1" applyAlignment="1">
      <alignment horizontal="right" vertical="center"/>
    </xf>
    <xf numFmtId="0" fontId="79" fillId="13" borderId="157" xfId="9" applyFont="1" applyFill="1" applyBorder="1" applyAlignment="1">
      <alignment horizontal="right" vertical="center"/>
    </xf>
    <xf numFmtId="0" fontId="79" fillId="13" borderId="170" xfId="9" applyFont="1" applyFill="1" applyBorder="1" applyAlignment="1">
      <alignment horizontal="right" vertical="center"/>
    </xf>
    <xf numFmtId="177" fontId="79" fillId="13" borderId="165" xfId="4" applyNumberFormat="1" applyFont="1" applyFill="1" applyBorder="1" applyAlignment="1">
      <alignment vertical="center"/>
    </xf>
    <xf numFmtId="177" fontId="79" fillId="13" borderId="166" xfId="4" applyNumberFormat="1" applyFont="1" applyFill="1" applyBorder="1" applyAlignment="1">
      <alignment vertical="center"/>
    </xf>
    <xf numFmtId="177" fontId="79" fillId="13" borderId="142" xfId="4" applyNumberFormat="1" applyFont="1" applyFill="1" applyBorder="1" applyAlignment="1">
      <alignment vertical="center"/>
    </xf>
    <xf numFmtId="177" fontId="79" fillId="13" borderId="0" xfId="4" applyNumberFormat="1" applyFont="1" applyFill="1" applyBorder="1" applyAlignment="1">
      <alignment vertical="center"/>
    </xf>
    <xf numFmtId="177" fontId="79" fillId="13" borderId="217" xfId="4" applyNumberFormat="1" applyFont="1" applyFill="1" applyBorder="1" applyAlignment="1">
      <alignment vertical="center"/>
    </xf>
    <xf numFmtId="177" fontId="79" fillId="13" borderId="143" xfId="4" applyNumberFormat="1" applyFont="1" applyFill="1" applyBorder="1" applyAlignment="1">
      <alignment vertical="center"/>
    </xf>
    <xf numFmtId="177" fontId="79" fillId="0" borderId="151" xfId="4" applyNumberFormat="1" applyFont="1" applyFill="1" applyBorder="1" applyAlignment="1">
      <alignment horizontal="right" vertical="center"/>
    </xf>
    <xf numFmtId="177" fontId="79" fillId="0" borderId="152" xfId="4" applyNumberFormat="1" applyFont="1" applyFill="1" applyBorder="1" applyAlignment="1">
      <alignment horizontal="right" vertical="center"/>
    </xf>
    <xf numFmtId="177" fontId="79" fillId="0" borderId="153" xfId="4" applyNumberFormat="1" applyFont="1" applyFill="1" applyBorder="1" applyAlignment="1">
      <alignment horizontal="right" vertical="center"/>
    </xf>
    <xf numFmtId="177" fontId="79" fillId="13" borderId="141" xfId="4" applyNumberFormat="1" applyFont="1" applyFill="1" applyBorder="1" applyAlignment="1">
      <alignment vertical="center"/>
    </xf>
    <xf numFmtId="177" fontId="13" fillId="0" borderId="142" xfId="4" applyNumberFormat="1" applyFont="1" applyFill="1" applyBorder="1" applyAlignment="1">
      <alignment vertical="center"/>
    </xf>
    <xf numFmtId="177" fontId="13" fillId="0" borderId="0" xfId="4" applyNumberFormat="1" applyFont="1" applyFill="1" applyBorder="1" applyAlignment="1">
      <alignment vertical="center"/>
    </xf>
    <xf numFmtId="177" fontId="13" fillId="0" borderId="217" xfId="4" applyNumberFormat="1" applyFont="1" applyFill="1" applyBorder="1" applyAlignment="1">
      <alignment vertical="center"/>
    </xf>
    <xf numFmtId="177" fontId="13" fillId="0" borderId="143" xfId="4" applyNumberFormat="1" applyFont="1" applyFill="1" applyBorder="1" applyAlignment="1">
      <alignment vertical="center"/>
    </xf>
    <xf numFmtId="177" fontId="38" fillId="13" borderId="186" xfId="4" applyNumberFormat="1" applyFont="1" applyFill="1" applyBorder="1" applyAlignment="1">
      <alignment vertical="center"/>
    </xf>
    <xf numFmtId="180" fontId="79" fillId="13" borderId="141" xfId="4" applyNumberFormat="1" applyFont="1" applyFill="1" applyBorder="1" applyAlignment="1">
      <alignment horizontal="right" vertical="center"/>
    </xf>
    <xf numFmtId="180" fontId="79" fillId="13" borderId="0" xfId="4" applyNumberFormat="1" applyFont="1" applyFill="1" applyBorder="1" applyAlignment="1">
      <alignment horizontal="right" vertical="center"/>
    </xf>
    <xf numFmtId="180" fontId="79" fillId="13" borderId="217" xfId="4" applyNumberFormat="1" applyFont="1" applyFill="1" applyBorder="1" applyAlignment="1">
      <alignment horizontal="right" vertical="center"/>
    </xf>
    <xf numFmtId="180" fontId="79" fillId="13" borderId="218" xfId="4" applyNumberFormat="1" applyFont="1" applyFill="1" applyBorder="1" applyAlignment="1">
      <alignment horizontal="right" vertical="center"/>
    </xf>
    <xf numFmtId="180" fontId="79" fillId="13" borderId="219" xfId="4" applyNumberFormat="1" applyFont="1" applyFill="1" applyBorder="1" applyAlignment="1">
      <alignment horizontal="right" vertical="center"/>
    </xf>
    <xf numFmtId="180" fontId="79" fillId="13" borderId="220" xfId="4" applyNumberFormat="1" applyFont="1" applyFill="1" applyBorder="1" applyAlignment="1">
      <alignment horizontal="right" vertical="center"/>
    </xf>
    <xf numFmtId="180" fontId="79" fillId="13" borderId="142" xfId="4" applyNumberFormat="1" applyFont="1" applyFill="1" applyBorder="1" applyAlignment="1">
      <alignment horizontal="right" vertical="center"/>
    </xf>
    <xf numFmtId="180" fontId="79" fillId="13" borderId="221" xfId="4" applyNumberFormat="1" applyFont="1" applyFill="1" applyBorder="1" applyAlignment="1">
      <alignment horizontal="right" vertical="center"/>
    </xf>
    <xf numFmtId="180" fontId="79" fillId="13" borderId="143" xfId="4" applyNumberFormat="1" applyFont="1" applyFill="1" applyBorder="1" applyAlignment="1">
      <alignment horizontal="right" vertical="center"/>
    </xf>
    <xf numFmtId="180" fontId="79" fillId="13" borderId="222" xfId="4" applyNumberFormat="1" applyFont="1" applyFill="1" applyBorder="1" applyAlignment="1">
      <alignment horizontal="right" vertical="center"/>
    </xf>
    <xf numFmtId="180" fontId="10" fillId="0" borderId="35" xfId="4" applyNumberFormat="1" applyFont="1" applyBorder="1" applyAlignment="1">
      <alignment horizontal="center"/>
    </xf>
    <xf numFmtId="0" fontId="29" fillId="0" borderId="0" xfId="8" applyFont="1" applyBorder="1" applyAlignment="1">
      <alignment horizontal="left" vertical="center"/>
    </xf>
    <xf numFmtId="0" fontId="29" fillId="0" borderId="0" xfId="8" applyFont="1" applyFill="1" applyBorder="1" applyAlignment="1">
      <alignment horizontal="left" vertical="center"/>
    </xf>
    <xf numFmtId="0" fontId="29" fillId="11" borderId="34" xfId="2" applyFont="1" applyFill="1" applyBorder="1" applyAlignment="1">
      <alignment horizontal="center" vertical="center"/>
    </xf>
    <xf numFmtId="0" fontId="29" fillId="11" borderId="35" xfId="2" applyFont="1" applyFill="1" applyBorder="1" applyAlignment="1">
      <alignment horizontal="center" vertical="center"/>
    </xf>
    <xf numFmtId="0" fontId="29" fillId="11" borderId="66" xfId="2" applyFont="1" applyFill="1" applyBorder="1" applyAlignment="1">
      <alignment horizontal="center" vertical="center"/>
    </xf>
    <xf numFmtId="0" fontId="29" fillId="0" borderId="0" xfId="8" applyFont="1" applyBorder="1" applyAlignment="1">
      <alignment horizontal="left" vertical="center" wrapText="1"/>
    </xf>
    <xf numFmtId="0" fontId="29" fillId="11" borderId="76" xfId="2" applyFont="1" applyFill="1" applyBorder="1" applyAlignment="1">
      <alignment horizontal="center" vertical="center" wrapText="1"/>
    </xf>
    <xf numFmtId="0" fontId="29" fillId="11" borderId="118" xfId="2" applyFont="1" applyFill="1" applyBorder="1" applyAlignment="1">
      <alignment horizontal="center" vertical="center" wrapText="1"/>
    </xf>
    <xf numFmtId="0" fontId="29" fillId="11" borderId="120" xfId="2" applyFont="1" applyFill="1" applyBorder="1" applyAlignment="1">
      <alignment horizontal="center" vertical="center" wrapText="1"/>
    </xf>
    <xf numFmtId="0" fontId="1" fillId="11" borderId="116" xfId="2" applyFont="1" applyFill="1" applyBorder="1" applyAlignment="1">
      <alignment horizontal="center" vertical="center" wrapText="1"/>
    </xf>
    <xf numFmtId="0" fontId="29" fillId="11" borderId="26" xfId="2" applyFont="1" applyFill="1" applyBorder="1" applyAlignment="1">
      <alignment horizontal="center" vertical="center" wrapText="1"/>
    </xf>
    <xf numFmtId="0" fontId="29" fillId="11" borderId="19" xfId="2" applyFont="1" applyFill="1" applyBorder="1" applyAlignment="1">
      <alignment horizontal="center" vertical="center" wrapText="1"/>
    </xf>
    <xf numFmtId="0" fontId="29" fillId="11" borderId="11" xfId="2" applyFont="1" applyFill="1" applyBorder="1" applyAlignment="1">
      <alignment horizontal="center" vertical="center" wrapText="1"/>
    </xf>
    <xf numFmtId="0" fontId="29" fillId="11" borderId="4" xfId="2" applyFont="1" applyFill="1" applyBorder="1" applyAlignment="1">
      <alignment horizontal="center" vertical="center" wrapText="1"/>
    </xf>
    <xf numFmtId="0" fontId="29" fillId="11" borderId="12" xfId="2" applyFont="1" applyFill="1" applyBorder="1" applyAlignment="1">
      <alignment horizontal="center" vertical="center" wrapText="1"/>
    </xf>
    <xf numFmtId="0" fontId="29" fillId="11" borderId="121" xfId="2" applyFont="1" applyFill="1" applyBorder="1" applyAlignment="1">
      <alignment horizontal="center" vertical="center" wrapText="1"/>
    </xf>
    <xf numFmtId="0" fontId="58" fillId="0" borderId="0" xfId="2" applyFont="1" applyAlignment="1">
      <alignment horizontal="center" vertical="center"/>
    </xf>
    <xf numFmtId="0" fontId="32" fillId="0" borderId="0" xfId="2" applyFont="1" applyBorder="1" applyAlignment="1">
      <alignment horizontal="center" vertical="center"/>
    </xf>
    <xf numFmtId="0" fontId="32" fillId="0" borderId="35" xfId="2" applyFont="1" applyBorder="1" applyAlignment="1">
      <alignment horizontal="center" vertical="center"/>
    </xf>
    <xf numFmtId="0" fontId="29" fillId="11" borderId="77" xfId="2" applyFont="1" applyFill="1" applyBorder="1" applyAlignment="1">
      <alignment horizontal="center" vertical="center"/>
    </xf>
    <xf numFmtId="0" fontId="29" fillId="11" borderId="78" xfId="2" applyFont="1" applyFill="1" applyBorder="1" applyAlignment="1">
      <alignment horizontal="center" vertical="center"/>
    </xf>
    <xf numFmtId="0" fontId="29" fillId="11" borderId="109" xfId="2" applyFont="1" applyFill="1" applyBorder="1" applyAlignment="1">
      <alignment horizontal="center" vertical="center"/>
    </xf>
    <xf numFmtId="0" fontId="29" fillId="11" borderId="112" xfId="2" applyFont="1" applyFill="1" applyBorder="1" applyAlignment="1">
      <alignment horizontal="center" vertical="center"/>
    </xf>
    <xf numFmtId="0" fontId="29" fillId="11" borderId="113" xfId="2" applyFont="1" applyFill="1" applyBorder="1" applyAlignment="1">
      <alignment horizontal="center" vertical="center"/>
    </xf>
    <xf numFmtId="0" fontId="29" fillId="11" borderId="114" xfId="2" applyFont="1" applyFill="1" applyBorder="1" applyAlignment="1">
      <alignment horizontal="center" vertical="center"/>
    </xf>
    <xf numFmtId="0" fontId="29" fillId="11" borderId="110" xfId="2" applyFont="1" applyFill="1" applyBorder="1" applyAlignment="1">
      <alignment horizontal="center" vertical="center" wrapText="1"/>
    </xf>
    <xf numFmtId="0" fontId="29" fillId="11" borderId="108" xfId="2" applyFont="1" applyFill="1" applyBorder="1" applyAlignment="1">
      <alignment horizontal="center" vertical="center" wrapText="1"/>
    </xf>
    <xf numFmtId="0" fontId="29" fillId="11" borderId="111" xfId="2" applyFont="1" applyFill="1" applyBorder="1" applyAlignment="1">
      <alignment horizontal="center" vertical="center" wrapText="1"/>
    </xf>
    <xf numFmtId="0" fontId="29" fillId="11" borderId="115" xfId="2" applyFont="1" applyFill="1" applyBorder="1" applyAlignment="1">
      <alignment horizontal="center" vertical="center" wrapText="1"/>
    </xf>
    <xf numFmtId="0" fontId="29" fillId="11" borderId="116" xfId="2" applyFont="1" applyFill="1" applyBorder="1" applyAlignment="1">
      <alignment horizontal="center" vertical="center" wrapText="1"/>
    </xf>
    <xf numFmtId="0" fontId="1" fillId="0" borderId="0" xfId="0" applyFont="1" applyBorder="1" applyAlignment="1">
      <alignment horizontal="center" vertical="center"/>
    </xf>
    <xf numFmtId="0" fontId="27" fillId="0" borderId="0" xfId="12" applyFont="1" applyBorder="1" applyAlignment="1">
      <alignment horizontal="distributed" vertical="center"/>
    </xf>
    <xf numFmtId="0" fontId="27" fillId="0" borderId="0" xfId="12" applyFont="1" applyBorder="1" applyAlignment="1">
      <alignment horizontal="center" vertical="center"/>
    </xf>
    <xf numFmtId="0" fontId="1" fillId="0" borderId="0" xfId="12" applyFont="1" applyBorder="1" applyAlignment="1">
      <alignment horizontal="center" vertical="center"/>
    </xf>
    <xf numFmtId="0" fontId="1" fillId="0" borderId="11" xfId="12" applyFont="1" applyFill="1" applyBorder="1" applyAlignment="1">
      <alignment horizontal="center" vertical="center"/>
    </xf>
    <xf numFmtId="0" fontId="1" fillId="0" borderId="3" xfId="12" applyFont="1" applyFill="1" applyBorder="1" applyAlignment="1">
      <alignment horizontal="center" vertical="center"/>
    </xf>
    <xf numFmtId="0" fontId="1" fillId="0" borderId="4" xfId="12" applyFont="1" applyFill="1" applyBorder="1" applyAlignment="1">
      <alignment horizontal="center" vertical="center"/>
    </xf>
    <xf numFmtId="0" fontId="1" fillId="0" borderId="3" xfId="12" applyFill="1" applyBorder="1" applyAlignment="1">
      <alignment horizontal="center" vertical="center"/>
    </xf>
    <xf numFmtId="0" fontId="1" fillId="0" borderId="4" xfId="12" applyFill="1" applyBorder="1" applyAlignment="1">
      <alignment horizontal="center" vertical="center"/>
    </xf>
    <xf numFmtId="0" fontId="1" fillId="0" borderId="0" xfId="12" applyFont="1" applyBorder="1" applyAlignment="1">
      <alignment horizontal="distributed" vertical="center"/>
    </xf>
    <xf numFmtId="0" fontId="0" fillId="0" borderId="0" xfId="0" applyAlignment="1">
      <alignment vertical="center"/>
    </xf>
    <xf numFmtId="0" fontId="1" fillId="0" borderId="0" xfId="12" applyFont="1" applyBorder="1" applyAlignment="1">
      <alignment horizontal="right" vertical="center"/>
    </xf>
    <xf numFmtId="0" fontId="1" fillId="0" borderId="0" xfId="0" applyFont="1" applyBorder="1" applyAlignment="1">
      <alignment horizontal="distributed" vertical="center"/>
    </xf>
    <xf numFmtId="0" fontId="1" fillId="0" borderId="0" xfId="12" applyFont="1" applyAlignment="1">
      <alignment vertical="center"/>
    </xf>
    <xf numFmtId="0" fontId="10" fillId="0" borderId="0" xfId="9" applyFont="1" applyAlignment="1">
      <alignment vertical="center" wrapText="1"/>
    </xf>
    <xf numFmtId="0" fontId="1" fillId="0" borderId="0" xfId="9" applyAlignment="1">
      <alignment vertical="center" wrapText="1"/>
    </xf>
    <xf numFmtId="0" fontId="10" fillId="0" borderId="0" xfId="9" applyFont="1" applyAlignment="1">
      <alignment horizontal="left" vertical="top" wrapText="1"/>
    </xf>
    <xf numFmtId="0" fontId="1" fillId="0" borderId="0" xfId="9" applyAlignment="1">
      <alignment horizontal="left" vertical="top"/>
    </xf>
    <xf numFmtId="0" fontId="10" fillId="0" borderId="174" xfId="9" applyFont="1" applyBorder="1" applyAlignment="1">
      <alignment horizontal="center" vertical="center"/>
    </xf>
    <xf numFmtId="0" fontId="10" fillId="0" borderId="26" xfId="9" applyFont="1" applyBorder="1" applyAlignment="1">
      <alignment horizontal="center" vertical="center"/>
    </xf>
    <xf numFmtId="0" fontId="10" fillId="0" borderId="212" xfId="9" applyFont="1" applyBorder="1" applyAlignment="1">
      <alignment horizontal="center" vertical="center"/>
    </xf>
    <xf numFmtId="0" fontId="10" fillId="4" borderId="174" xfId="9" applyFont="1" applyFill="1" applyBorder="1" applyAlignment="1">
      <alignment horizontal="center" vertical="center" wrapText="1"/>
    </xf>
    <xf numFmtId="0" fontId="10" fillId="4" borderId="26" xfId="9" applyFont="1" applyFill="1" applyBorder="1" applyAlignment="1">
      <alignment horizontal="center" vertical="center"/>
    </xf>
    <xf numFmtId="0" fontId="10" fillId="4" borderId="212" xfId="9" applyFont="1" applyFill="1" applyBorder="1" applyAlignment="1">
      <alignment horizontal="center" vertical="center"/>
    </xf>
    <xf numFmtId="0" fontId="10" fillId="0" borderId="174" xfId="9" applyFont="1" applyBorder="1" applyAlignment="1">
      <alignment horizontal="center" vertical="center" wrapText="1"/>
    </xf>
    <xf numFmtId="0" fontId="1" fillId="0" borderId="0" xfId="9" applyFont="1" applyAlignment="1">
      <alignment vertical="center" wrapText="1"/>
    </xf>
    <xf numFmtId="0" fontId="10" fillId="0" borderId="176" xfId="9" applyFont="1" applyBorder="1" applyAlignment="1">
      <alignment horizontal="center" vertical="center"/>
    </xf>
    <xf numFmtId="0" fontId="10" fillId="0" borderId="26" xfId="9" applyFont="1" applyBorder="1" applyAlignment="1">
      <alignment horizontal="center" vertical="center" wrapText="1"/>
    </xf>
    <xf numFmtId="0" fontId="10" fillId="0" borderId="212" xfId="9" applyFont="1" applyBorder="1" applyAlignment="1">
      <alignment horizontal="center" vertical="center" wrapText="1"/>
    </xf>
    <xf numFmtId="0" fontId="1" fillId="0" borderId="25" xfId="2" applyFont="1" applyBorder="1" applyAlignment="1">
      <alignment vertical="center" wrapText="1"/>
    </xf>
    <xf numFmtId="0" fontId="7" fillId="0" borderId="5" xfId="2" applyBorder="1" applyAlignment="1">
      <alignment vertical="center" wrapText="1"/>
    </xf>
    <xf numFmtId="0" fontId="7" fillId="0" borderId="39" xfId="2" applyBorder="1" applyAlignment="1">
      <alignment vertical="center" wrapText="1"/>
    </xf>
    <xf numFmtId="0" fontId="7" fillId="0" borderId="21" xfId="2" applyBorder="1" applyAlignment="1">
      <alignment vertical="center" wrapText="1"/>
    </xf>
    <xf numFmtId="0" fontId="7" fillId="0" borderId="8" xfId="2" applyBorder="1" applyAlignment="1">
      <alignment vertical="center" wrapText="1"/>
    </xf>
    <xf numFmtId="0" fontId="7" fillId="0" borderId="41" xfId="2" applyBorder="1" applyAlignment="1">
      <alignment vertical="center" wrapText="1"/>
    </xf>
    <xf numFmtId="0" fontId="1" fillId="0" borderId="0" xfId="2" applyFont="1" applyBorder="1" applyAlignment="1">
      <alignment horizontal="distributed" vertical="center"/>
    </xf>
    <xf numFmtId="0" fontId="1" fillId="0" borderId="50" xfId="2" applyFont="1" applyBorder="1" applyAlignment="1">
      <alignment horizontal="center" vertical="center"/>
    </xf>
    <xf numFmtId="0" fontId="7" fillId="0" borderId="51" xfId="2" applyBorder="1" applyAlignment="1">
      <alignment horizontal="center" vertical="center"/>
    </xf>
    <xf numFmtId="0" fontId="1" fillId="0" borderId="6" xfId="2" applyFont="1" applyBorder="1" applyAlignment="1">
      <alignment horizontal="center" vertical="center"/>
    </xf>
    <xf numFmtId="0" fontId="1" fillId="0" borderId="51" xfId="2" applyFont="1" applyBorder="1" applyAlignment="1">
      <alignment horizontal="center" vertical="center"/>
    </xf>
    <xf numFmtId="0" fontId="1" fillId="0" borderId="5" xfId="2" applyFont="1" applyBorder="1" applyAlignment="1">
      <alignment horizontal="distributed" vertical="center"/>
    </xf>
    <xf numFmtId="0" fontId="1" fillId="0" borderId="8" xfId="2" applyFont="1" applyBorder="1" applyAlignment="1">
      <alignment horizontal="distributed" vertical="center"/>
    </xf>
    <xf numFmtId="0" fontId="1" fillId="0" borderId="25" xfId="2" applyFont="1" applyBorder="1" applyAlignment="1">
      <alignment horizontal="center" vertical="center" wrapText="1"/>
    </xf>
    <xf numFmtId="0" fontId="7" fillId="0" borderId="39" xfId="2" applyBorder="1" applyAlignment="1">
      <alignment horizontal="center" vertical="center" wrapText="1"/>
    </xf>
    <xf numFmtId="0" fontId="7" fillId="0" borderId="21" xfId="2" applyBorder="1" applyAlignment="1">
      <alignment horizontal="center" vertical="center" wrapText="1"/>
    </xf>
    <xf numFmtId="0" fontId="7" fillId="0" borderId="41" xfId="2" applyBorder="1" applyAlignment="1">
      <alignment horizontal="center" vertical="center" wrapText="1"/>
    </xf>
    <xf numFmtId="0" fontId="1" fillId="9" borderId="50" xfId="2" applyFont="1" applyFill="1" applyBorder="1" applyAlignment="1">
      <alignment horizontal="center" vertical="center"/>
    </xf>
    <xf numFmtId="0" fontId="7" fillId="9" borderId="6" xfId="2" applyFill="1" applyBorder="1" applyAlignment="1">
      <alignment horizontal="center" vertical="center"/>
    </xf>
    <xf numFmtId="0" fontId="7" fillId="9" borderId="51" xfId="2" applyFill="1" applyBorder="1" applyAlignment="1">
      <alignment horizontal="center" vertical="center"/>
    </xf>
    <xf numFmtId="179" fontId="1" fillId="9" borderId="50" xfId="2" applyNumberFormat="1" applyFont="1" applyFill="1" applyBorder="1" applyAlignment="1">
      <alignment horizontal="center" vertical="center"/>
    </xf>
    <xf numFmtId="179" fontId="7" fillId="9" borderId="51" xfId="2" applyNumberFormat="1" applyFill="1" applyBorder="1" applyAlignment="1">
      <alignment horizontal="center" vertical="center"/>
    </xf>
    <xf numFmtId="0" fontId="1" fillId="0" borderId="6" xfId="2" applyFont="1" applyBorder="1" applyAlignment="1">
      <alignment horizontal="distributed" vertical="center"/>
    </xf>
    <xf numFmtId="56" fontId="1" fillId="9" borderId="50" xfId="2" applyNumberFormat="1" applyFont="1" applyFill="1" applyBorder="1" applyAlignment="1">
      <alignment horizontal="center" vertical="center"/>
    </xf>
    <xf numFmtId="183" fontId="1" fillId="0" borderId="50" xfId="2" applyNumberFormat="1" applyFont="1" applyBorder="1" applyAlignment="1">
      <alignment horizontal="center" vertical="center"/>
    </xf>
    <xf numFmtId="183" fontId="7" fillId="0" borderId="51" xfId="2" applyNumberFormat="1" applyBorder="1" applyAlignment="1">
      <alignment horizontal="center" vertical="center"/>
    </xf>
    <xf numFmtId="183" fontId="1" fillId="0" borderId="51" xfId="2" applyNumberFormat="1" applyFont="1" applyBorder="1" applyAlignment="1">
      <alignment horizontal="center" vertical="center"/>
    </xf>
    <xf numFmtId="183" fontId="1" fillId="0" borderId="6" xfId="2" applyNumberFormat="1" applyFont="1" applyBorder="1" applyAlignment="1">
      <alignment horizontal="center" vertical="center"/>
    </xf>
    <xf numFmtId="0" fontId="1" fillId="0" borderId="0" xfId="2" applyFont="1" applyAlignment="1">
      <alignment horizontal="center"/>
    </xf>
    <xf numFmtId="0" fontId="12" fillId="0" borderId="0" xfId="2" applyFont="1" applyAlignment="1">
      <alignment horizontal="right"/>
    </xf>
    <xf numFmtId="0" fontId="1" fillId="9" borderId="0" xfId="2" applyFont="1" applyFill="1" applyAlignment="1"/>
    <xf numFmtId="0" fontId="1" fillId="9" borderId="0" xfId="2" applyFont="1" applyFill="1" applyAlignment="1">
      <alignment horizontal="distributed"/>
    </xf>
    <xf numFmtId="0" fontId="1" fillId="9" borderId="0" xfId="2" applyFont="1" applyFill="1" applyAlignment="1">
      <alignment horizontal="center"/>
    </xf>
    <xf numFmtId="0" fontId="10" fillId="0" borderId="0" xfId="2" applyFont="1" applyAlignment="1">
      <alignment horizontal="center"/>
    </xf>
    <xf numFmtId="49" fontId="18" fillId="0" borderId="11" xfId="2" applyNumberFormat="1" applyFont="1" applyBorder="1" applyAlignment="1">
      <alignment horizontal="center" vertical="center"/>
    </xf>
    <xf numFmtId="49" fontId="18" fillId="0" borderId="173" xfId="2" applyNumberFormat="1" applyFont="1" applyBorder="1" applyAlignment="1">
      <alignment horizontal="center" vertical="center"/>
    </xf>
    <xf numFmtId="0" fontId="14" fillId="0" borderId="11" xfId="8" applyFont="1" applyBorder="1" applyAlignment="1">
      <alignment vertical="center" wrapText="1"/>
    </xf>
    <xf numFmtId="0" fontId="14" fillId="0" borderId="173" xfId="8" applyFont="1" applyBorder="1" applyAlignment="1">
      <alignment vertical="center" wrapText="1"/>
    </xf>
    <xf numFmtId="49" fontId="18" fillId="0" borderId="11" xfId="8" applyNumberFormat="1" applyFont="1" applyBorder="1" applyAlignment="1">
      <alignment horizontal="center" vertical="center"/>
    </xf>
    <xf numFmtId="49" fontId="18" fillId="0" borderId="173" xfId="8" applyNumberFormat="1" applyFont="1" applyBorder="1" applyAlignment="1">
      <alignment horizontal="center" vertical="center"/>
    </xf>
    <xf numFmtId="0" fontId="18" fillId="0" borderId="11" xfId="8" applyFont="1" applyBorder="1" applyAlignment="1">
      <alignment horizontal="center" vertical="center"/>
    </xf>
    <xf numFmtId="0" fontId="18" fillId="0" borderId="173" xfId="8" applyFont="1" applyBorder="1" applyAlignment="1">
      <alignment horizontal="center" vertical="center"/>
    </xf>
    <xf numFmtId="0" fontId="1" fillId="0" borderId="0" xfId="8" applyFont="1" applyBorder="1" applyAlignment="1">
      <alignment horizontal="distributed" vertical="center"/>
    </xf>
    <xf numFmtId="0" fontId="1" fillId="0" borderId="215" xfId="8" applyFont="1" applyBorder="1" applyAlignment="1">
      <alignment horizontal="distributed" vertical="center"/>
    </xf>
    <xf numFmtId="0" fontId="33" fillId="2" borderId="11" xfId="8" applyFont="1" applyFill="1" applyBorder="1" applyAlignment="1">
      <alignment vertical="center" wrapText="1"/>
    </xf>
    <xf numFmtId="0" fontId="33" fillId="2" borderId="173" xfId="8" applyFont="1" applyFill="1" applyBorder="1" applyAlignment="1">
      <alignment vertical="center" wrapText="1"/>
    </xf>
    <xf numFmtId="0" fontId="18" fillId="0" borderId="11" xfId="2" applyFont="1" applyBorder="1" applyAlignment="1">
      <alignment horizontal="center" vertical="center"/>
    </xf>
    <xf numFmtId="0" fontId="18" fillId="0" borderId="173" xfId="2" applyFont="1" applyBorder="1" applyAlignment="1">
      <alignment horizontal="center" vertical="center"/>
    </xf>
    <xf numFmtId="49" fontId="11" fillId="0" borderId="0" xfId="8" applyNumberFormat="1" applyFont="1" applyBorder="1" applyAlignment="1">
      <alignment horizontal="left" vertical="center" textRotation="180"/>
    </xf>
    <xf numFmtId="49" fontId="7" fillId="0" borderId="0" xfId="8" applyNumberFormat="1" applyFont="1" applyAlignment="1"/>
    <xf numFmtId="0" fontId="18" fillId="0" borderId="0" xfId="8" applyFont="1" applyAlignment="1">
      <alignment horizontal="distributed"/>
    </xf>
    <xf numFmtId="0" fontId="1" fillId="0" borderId="0" xfId="8" applyFont="1" applyAlignment="1">
      <alignment horizontal="distributed"/>
    </xf>
    <xf numFmtId="0" fontId="12" fillId="0" borderId="0" xfId="8" applyFont="1" applyAlignment="1">
      <alignment horizontal="right"/>
    </xf>
    <xf numFmtId="0" fontId="25" fillId="0" borderId="0" xfId="8" applyFont="1" applyAlignment="1">
      <alignment horizontal="center" vertical="center"/>
    </xf>
    <xf numFmtId="0" fontId="1" fillId="0" borderId="180" xfId="8" applyFont="1" applyBorder="1" applyAlignment="1">
      <alignment horizontal="distributed" vertical="center"/>
    </xf>
    <xf numFmtId="0" fontId="18" fillId="0" borderId="179" xfId="2" applyFont="1" applyBorder="1" applyAlignment="1">
      <alignment horizontal="center"/>
    </xf>
    <xf numFmtId="0" fontId="18" fillId="0" borderId="193" xfId="2" applyFont="1" applyBorder="1" applyAlignment="1">
      <alignment horizontal="center"/>
    </xf>
    <xf numFmtId="0" fontId="18" fillId="0" borderId="179" xfId="8" applyFont="1" applyBorder="1" applyAlignment="1">
      <alignment horizontal="center" shrinkToFit="1"/>
    </xf>
    <xf numFmtId="0" fontId="7" fillId="0" borderId="193" xfId="8" applyFont="1" applyBorder="1" applyAlignment="1">
      <alignment horizontal="center" shrinkToFit="1"/>
    </xf>
    <xf numFmtId="0" fontId="18" fillId="0" borderId="213" xfId="2" applyFont="1" applyBorder="1" applyAlignment="1">
      <alignment horizontal="center" vertical="top"/>
    </xf>
    <xf numFmtId="0" fontId="18" fillId="0" borderId="214" xfId="2" applyFont="1" applyBorder="1" applyAlignment="1">
      <alignment horizontal="center" vertical="top"/>
    </xf>
    <xf numFmtId="0" fontId="18" fillId="0" borderId="213" xfId="8" applyFont="1" applyBorder="1" applyAlignment="1">
      <alignment horizontal="center" vertical="top" shrinkToFit="1"/>
    </xf>
    <xf numFmtId="0" fontId="18" fillId="0" borderId="214" xfId="8" applyFont="1" applyBorder="1" applyAlignment="1">
      <alignment horizontal="center" vertical="top" shrinkToFit="1"/>
    </xf>
    <xf numFmtId="0" fontId="18" fillId="0" borderId="11" xfId="2" applyFont="1" applyFill="1" applyBorder="1" applyAlignment="1">
      <alignment horizontal="center" vertical="center"/>
    </xf>
    <xf numFmtId="0" fontId="18" fillId="0" borderId="173" xfId="2" applyFont="1" applyFill="1" applyBorder="1" applyAlignment="1">
      <alignment horizontal="center" vertical="center"/>
    </xf>
    <xf numFmtId="0" fontId="10" fillId="0" borderId="11" xfId="9" applyFont="1" applyBorder="1" applyAlignment="1">
      <alignment horizontal="distributed" vertical="center" justifyLastLine="1"/>
    </xf>
    <xf numFmtId="0" fontId="10" fillId="0" borderId="3" xfId="9" applyFont="1" applyBorder="1" applyAlignment="1">
      <alignment horizontal="distributed" vertical="center" justifyLastLine="1"/>
    </xf>
    <xf numFmtId="0" fontId="10" fillId="0" borderId="173" xfId="9" applyFont="1" applyBorder="1" applyAlignment="1">
      <alignment horizontal="distributed" vertical="center" justifyLastLine="1"/>
    </xf>
    <xf numFmtId="0" fontId="27" fillId="0" borderId="0" xfId="9" applyFont="1" applyAlignment="1">
      <alignment horizontal="center" vertical="center"/>
    </xf>
    <xf numFmtId="0" fontId="25" fillId="0" borderId="0" xfId="9" applyFont="1" applyAlignment="1">
      <alignment horizontal="left" vertical="center"/>
    </xf>
    <xf numFmtId="0" fontId="10" fillId="0" borderId="0" xfId="9" applyFont="1" applyAlignment="1">
      <alignment horizontal="left" vertical="center" wrapText="1"/>
    </xf>
    <xf numFmtId="0" fontId="10" fillId="0" borderId="11" xfId="9" applyFont="1" applyBorder="1" applyAlignment="1">
      <alignment horizontal="distributed" vertical="center" indent="1"/>
    </xf>
    <xf numFmtId="0" fontId="10" fillId="0" borderId="3" xfId="9" applyFont="1" applyBorder="1" applyAlignment="1">
      <alignment horizontal="distributed" vertical="center" indent="1"/>
    </xf>
    <xf numFmtId="0" fontId="10" fillId="0" borderId="173" xfId="9" applyFont="1" applyBorder="1" applyAlignment="1">
      <alignment horizontal="distributed" vertical="center" indent="1"/>
    </xf>
    <xf numFmtId="0" fontId="10" fillId="0" borderId="11" xfId="9" applyFont="1" applyBorder="1" applyAlignment="1">
      <alignment horizontal="center" vertical="center"/>
    </xf>
    <xf numFmtId="0" fontId="10" fillId="0" borderId="3" xfId="9" applyFont="1" applyBorder="1" applyAlignment="1">
      <alignment horizontal="center" vertical="center"/>
    </xf>
    <xf numFmtId="0" fontId="10" fillId="0" borderId="173" xfId="9" applyFont="1" applyBorder="1" applyAlignment="1">
      <alignment horizontal="center" vertical="center"/>
    </xf>
    <xf numFmtId="5" fontId="10" fillId="0" borderId="11" xfId="9" applyNumberFormat="1" applyFont="1" applyBorder="1" applyAlignment="1">
      <alignment horizontal="center" vertical="center"/>
    </xf>
    <xf numFmtId="5" fontId="10" fillId="0" borderId="3" xfId="9" applyNumberFormat="1" applyFont="1" applyBorder="1" applyAlignment="1">
      <alignment horizontal="center" vertical="center"/>
    </xf>
    <xf numFmtId="5" fontId="10" fillId="0" borderId="173" xfId="9" applyNumberFormat="1" applyFont="1" applyBorder="1" applyAlignment="1">
      <alignment horizontal="center" vertical="center"/>
    </xf>
    <xf numFmtId="58" fontId="10" fillId="0" borderId="11" xfId="9" applyNumberFormat="1" applyFont="1" applyBorder="1" applyAlignment="1">
      <alignment horizontal="center" vertical="center"/>
    </xf>
    <xf numFmtId="58" fontId="10" fillId="0" borderId="3" xfId="9" applyNumberFormat="1" applyFont="1" applyBorder="1" applyAlignment="1">
      <alignment horizontal="center" vertical="center"/>
    </xf>
    <xf numFmtId="58" fontId="10" fillId="0" borderId="173" xfId="9" applyNumberFormat="1" applyFont="1" applyBorder="1" applyAlignment="1">
      <alignment horizontal="center" vertical="center"/>
    </xf>
    <xf numFmtId="49" fontId="1" fillId="0" borderId="0" xfId="9" applyNumberFormat="1" applyFont="1" applyAlignment="1">
      <alignment horizontal="center" vertical="center"/>
    </xf>
    <xf numFmtId="0" fontId="10" fillId="0" borderId="176" xfId="9" applyFont="1" applyBorder="1" applyAlignment="1">
      <alignment horizontal="distributed" vertical="center" wrapText="1" justifyLastLine="1"/>
    </xf>
    <xf numFmtId="0" fontId="10" fillId="0" borderId="176" xfId="9" applyFont="1" applyBorder="1" applyAlignment="1">
      <alignment horizontal="distributed" vertical="center" justifyLastLine="1"/>
    </xf>
    <xf numFmtId="0" fontId="28" fillId="0" borderId="0" xfId="9" applyFont="1" applyAlignment="1">
      <alignment horizontal="right" vertical="center"/>
    </xf>
    <xf numFmtId="0" fontId="10" fillId="0" borderId="0" xfId="9" applyFont="1" applyAlignment="1">
      <alignment horizontal="right" vertical="center"/>
    </xf>
    <xf numFmtId="0" fontId="10" fillId="0" borderId="0" xfId="9" applyFont="1" applyAlignment="1">
      <alignment horizontal="left" vertical="distributed" wrapText="1"/>
    </xf>
    <xf numFmtId="49" fontId="7" fillId="0" borderId="0" xfId="41" applyNumberFormat="1" applyAlignment="1">
      <alignment horizontal="center" vertical="center"/>
    </xf>
    <xf numFmtId="186" fontId="10" fillId="0" borderId="11" xfId="9" applyNumberFormat="1" applyFont="1" applyBorder="1" applyAlignment="1">
      <alignment horizontal="center" vertical="center"/>
    </xf>
    <xf numFmtId="186" fontId="10" fillId="0" borderId="3" xfId="9" applyNumberFormat="1" applyFont="1" applyBorder="1" applyAlignment="1">
      <alignment horizontal="center" vertical="center"/>
    </xf>
    <xf numFmtId="186" fontId="10" fillId="0" borderId="173" xfId="9" applyNumberFormat="1" applyFont="1" applyBorder="1" applyAlignment="1">
      <alignment horizontal="center" vertical="center"/>
    </xf>
    <xf numFmtId="0" fontId="10" fillId="0" borderId="176" xfId="9" applyFont="1" applyBorder="1" applyAlignment="1">
      <alignment horizontal="left" vertical="center" wrapText="1"/>
    </xf>
    <xf numFmtId="186" fontId="10" fillId="0" borderId="11" xfId="9" quotePrefix="1" applyNumberFormat="1" applyFont="1" applyBorder="1" applyAlignment="1">
      <alignment horizontal="center" vertical="center"/>
    </xf>
    <xf numFmtId="0" fontId="11" fillId="0" borderId="6" xfId="30" applyFont="1" applyBorder="1" applyAlignment="1">
      <alignment horizontal="left"/>
    </xf>
    <xf numFmtId="0" fontId="11" fillId="0" borderId="0" xfId="30" applyFont="1" applyAlignment="1">
      <alignment horizontal="center"/>
    </xf>
    <xf numFmtId="0" fontId="11" fillId="0" borderId="0" xfId="30" applyFont="1" applyBorder="1" applyAlignment="1"/>
    <xf numFmtId="0" fontId="11" fillId="0" borderId="0" xfId="30" applyFont="1" applyAlignment="1">
      <alignment shrinkToFit="1"/>
    </xf>
    <xf numFmtId="0" fontId="11" fillId="0" borderId="8" xfId="30" applyFont="1" applyBorder="1" applyAlignment="1"/>
    <xf numFmtId="0" fontId="1" fillId="0" borderId="0" xfId="30" applyFont="1" applyAlignment="1">
      <alignment horizontal="left"/>
    </xf>
    <xf numFmtId="49" fontId="11" fillId="8" borderId="50" xfId="14" applyNumberFormat="1" applyFont="1" applyFill="1" applyBorder="1" applyAlignment="1">
      <alignment horizontal="right" vertical="center" shrinkToFit="1"/>
    </xf>
    <xf numFmtId="49" fontId="11" fillId="8" borderId="6" xfId="14" applyNumberFormat="1" applyFont="1" applyFill="1" applyBorder="1" applyAlignment="1">
      <alignment horizontal="right" vertical="center" shrinkToFit="1"/>
    </xf>
    <xf numFmtId="49" fontId="11" fillId="8" borderId="51" xfId="14" applyNumberFormat="1" applyFont="1" applyFill="1" applyBorder="1" applyAlignment="1">
      <alignment horizontal="right" vertical="center" shrinkToFit="1"/>
    </xf>
    <xf numFmtId="49" fontId="25" fillId="8" borderId="0" xfId="31" applyNumberFormat="1" applyFont="1" applyFill="1" applyBorder="1" applyAlignment="1">
      <alignment vertical="center" shrinkToFit="1"/>
    </xf>
    <xf numFmtId="0" fontId="3" fillId="0" borderId="0" xfId="30" applyFont="1" applyAlignment="1">
      <alignment vertical="center" shrinkToFit="1"/>
    </xf>
    <xf numFmtId="49" fontId="1" fillId="8" borderId="50" xfId="14" applyNumberFormat="1" applyFont="1" applyFill="1" applyBorder="1" applyAlignment="1">
      <alignment horizontal="left" vertical="center" shrinkToFit="1"/>
    </xf>
    <xf numFmtId="49" fontId="1" fillId="8" borderId="6" xfId="14" applyNumberFormat="1" applyFont="1" applyFill="1" applyBorder="1" applyAlignment="1">
      <alignment horizontal="left" vertical="center" shrinkToFit="1"/>
    </xf>
    <xf numFmtId="49" fontId="1" fillId="8" borderId="51" xfId="14" applyNumberFormat="1" applyFont="1" applyFill="1" applyBorder="1" applyAlignment="1">
      <alignment horizontal="left" vertical="center" shrinkToFit="1"/>
    </xf>
    <xf numFmtId="0" fontId="25" fillId="0" borderId="0" xfId="30" applyFont="1" applyAlignment="1">
      <alignment horizontal="center" vertical="center"/>
    </xf>
    <xf numFmtId="0" fontId="7" fillId="0" borderId="197" xfId="2" applyFont="1" applyBorder="1" applyAlignment="1">
      <alignment horizontal="left" vertical="center" shrinkToFit="1"/>
    </xf>
    <xf numFmtId="0" fontId="7" fillId="0" borderId="51" xfId="2" applyFont="1" applyBorder="1" applyAlignment="1">
      <alignment horizontal="left" vertical="center" shrinkToFit="1"/>
    </xf>
    <xf numFmtId="49" fontId="11" fillId="8" borderId="50" xfId="14" applyNumberFormat="1" applyFont="1" applyFill="1" applyBorder="1" applyAlignment="1">
      <alignment horizontal="left" vertical="center" shrinkToFit="1"/>
    </xf>
    <xf numFmtId="49" fontId="1" fillId="8" borderId="0" xfId="14" applyNumberFormat="1" applyFont="1" applyFill="1" applyBorder="1" applyAlignment="1">
      <alignment horizontal="left" vertical="center" shrinkToFit="1"/>
    </xf>
    <xf numFmtId="0" fontId="7" fillId="0" borderId="0" xfId="2" applyFont="1" applyBorder="1" applyAlignment="1">
      <alignment horizontal="left" vertical="center" shrinkToFit="1"/>
    </xf>
    <xf numFmtId="0" fontId="11" fillId="0" borderId="197" xfId="30" applyFont="1" applyBorder="1" applyAlignment="1"/>
    <xf numFmtId="0" fontId="11" fillId="0" borderId="0" xfId="2" applyFont="1" applyAlignment="1"/>
    <xf numFmtId="0" fontId="11" fillId="0" borderId="0" xfId="2" applyFont="1" applyAlignment="1">
      <alignment shrinkToFit="1"/>
    </xf>
    <xf numFmtId="49" fontId="11" fillId="8" borderId="0" xfId="14" applyNumberFormat="1" applyFont="1" applyFill="1" applyAlignment="1">
      <alignment horizontal="center" vertical="center"/>
    </xf>
    <xf numFmtId="49" fontId="11" fillId="8" borderId="61" xfId="14" applyNumberFormat="1" applyFont="1" applyFill="1" applyBorder="1" applyAlignment="1">
      <alignment horizontal="center" vertical="center"/>
    </xf>
    <xf numFmtId="49" fontId="11" fillId="8" borderId="6" xfId="14" applyNumberFormat="1" applyFont="1" applyFill="1" applyBorder="1" applyAlignment="1">
      <alignment horizontal="center" vertical="center"/>
    </xf>
    <xf numFmtId="49" fontId="11" fillId="8" borderId="51" xfId="14" applyNumberFormat="1" applyFont="1" applyFill="1" applyBorder="1" applyAlignment="1">
      <alignment horizontal="center" vertical="center"/>
    </xf>
    <xf numFmtId="49" fontId="11" fillId="8" borderId="52" xfId="14" applyNumberFormat="1" applyFont="1" applyFill="1" applyBorder="1" applyAlignment="1">
      <alignment horizontal="center" vertical="center"/>
    </xf>
    <xf numFmtId="49" fontId="11" fillId="8" borderId="50" xfId="14" applyNumberFormat="1" applyFont="1" applyFill="1" applyBorder="1" applyAlignment="1">
      <alignment horizontal="center" vertical="center" wrapText="1"/>
    </xf>
    <xf numFmtId="49" fontId="11" fillId="8" borderId="6" xfId="14" applyNumberFormat="1" applyFont="1" applyFill="1" applyBorder="1" applyAlignment="1">
      <alignment horizontal="center" vertical="center" wrapText="1"/>
    </xf>
    <xf numFmtId="49" fontId="11" fillId="8" borderId="51" xfId="14" applyNumberFormat="1" applyFont="1" applyFill="1" applyBorder="1" applyAlignment="1">
      <alignment horizontal="center" vertical="center" wrapText="1"/>
    </xf>
    <xf numFmtId="49" fontId="11" fillId="8" borderId="7" xfId="14" applyNumberFormat="1" applyFont="1" applyFill="1" applyBorder="1" applyAlignment="1">
      <alignment horizontal="center" vertical="center" wrapText="1"/>
    </xf>
    <xf numFmtId="49" fontId="11" fillId="8" borderId="90" xfId="14" applyNumberFormat="1" applyFont="1" applyFill="1" applyBorder="1" applyAlignment="1">
      <alignment horizontal="center" vertical="center"/>
    </xf>
    <xf numFmtId="49" fontId="11" fillId="8" borderId="9" xfId="14" applyNumberFormat="1" applyFont="1" applyFill="1" applyBorder="1" applyAlignment="1">
      <alignment horizontal="center" vertical="center"/>
    </xf>
    <xf numFmtId="49" fontId="11" fillId="8" borderId="47" xfId="14" applyNumberFormat="1" applyFont="1" applyFill="1" applyBorder="1" applyAlignment="1">
      <alignment horizontal="center" vertical="center"/>
    </xf>
    <xf numFmtId="49" fontId="11" fillId="8" borderId="48" xfId="14" applyNumberFormat="1" applyFont="1" applyFill="1" applyBorder="1" applyAlignment="1">
      <alignment horizontal="center" vertical="center"/>
    </xf>
    <xf numFmtId="49" fontId="11" fillId="8" borderId="46" xfId="14" applyNumberFormat="1" applyFont="1" applyFill="1" applyBorder="1" applyAlignment="1">
      <alignment horizontal="center" vertical="center" wrapText="1"/>
    </xf>
    <xf numFmtId="49" fontId="11" fillId="8" borderId="9" xfId="14" applyNumberFormat="1" applyFont="1" applyFill="1" applyBorder="1" applyAlignment="1">
      <alignment horizontal="center" vertical="center" wrapText="1"/>
    </xf>
    <xf numFmtId="49" fontId="11" fillId="8" borderId="47" xfId="14" applyNumberFormat="1" applyFont="1" applyFill="1" applyBorder="1" applyAlignment="1">
      <alignment horizontal="center" vertical="center" wrapText="1"/>
    </xf>
    <xf numFmtId="49" fontId="11" fillId="8" borderId="91" xfId="14" applyNumberFormat="1" applyFont="1" applyFill="1" applyBorder="1" applyAlignment="1">
      <alignment horizontal="center" vertical="center" wrapText="1"/>
    </xf>
    <xf numFmtId="49" fontId="11" fillId="8" borderId="0" xfId="14" applyNumberFormat="1" applyFont="1" applyFill="1" applyAlignment="1">
      <alignment horizontal="right" vertical="center" wrapText="1"/>
    </xf>
    <xf numFmtId="49" fontId="11" fillId="8" borderId="0" xfId="14" applyNumberFormat="1" applyFont="1" applyFill="1" applyAlignment="1">
      <alignment horizontal="right" vertical="center"/>
    </xf>
    <xf numFmtId="49" fontId="11" fillId="8" borderId="94" xfId="14" applyNumberFormat="1" applyFont="1" applyFill="1" applyBorder="1" applyAlignment="1">
      <alignment horizontal="center" vertical="center"/>
    </xf>
    <xf numFmtId="49" fontId="11" fillId="8" borderId="38" xfId="14" applyNumberFormat="1" applyFont="1" applyFill="1" applyBorder="1" applyAlignment="1">
      <alignment horizontal="center" vertical="center"/>
    </xf>
    <xf numFmtId="49" fontId="11" fillId="8" borderId="95" xfId="14" applyNumberFormat="1" applyFont="1" applyFill="1" applyBorder="1" applyAlignment="1">
      <alignment horizontal="center" vertical="center"/>
    </xf>
    <xf numFmtId="49" fontId="11" fillId="8" borderId="49" xfId="14" applyNumberFormat="1" applyFont="1" applyFill="1" applyBorder="1" applyAlignment="1">
      <alignment horizontal="center" vertical="center"/>
    </xf>
    <xf numFmtId="49" fontId="11" fillId="8" borderId="37" xfId="14" applyNumberFormat="1" applyFont="1" applyFill="1" applyBorder="1" applyAlignment="1">
      <alignment horizontal="center" vertical="center"/>
    </xf>
    <xf numFmtId="49" fontId="11" fillId="8" borderId="96" xfId="14" applyNumberFormat="1" applyFont="1" applyFill="1" applyBorder="1" applyAlignment="1">
      <alignment horizontal="center" vertical="center"/>
    </xf>
    <xf numFmtId="0" fontId="1" fillId="0" borderId="6" xfId="16" applyFont="1" applyBorder="1" applyAlignment="1">
      <alignment horizontal="right" vertical="center" shrinkToFit="1"/>
    </xf>
    <xf numFmtId="0" fontId="1" fillId="0" borderId="51" xfId="16" applyFont="1" applyBorder="1" applyAlignment="1">
      <alignment horizontal="right" vertical="center" shrinkToFit="1"/>
    </xf>
    <xf numFmtId="49" fontId="11" fillId="8" borderId="44" xfId="14" applyNumberFormat="1" applyFont="1" applyFill="1" applyBorder="1" applyAlignment="1">
      <alignment horizontal="right" vertical="center"/>
    </xf>
    <xf numFmtId="0" fontId="25" fillId="0" borderId="0" xfId="16" applyFont="1" applyAlignment="1">
      <alignment horizontal="center" vertical="center"/>
    </xf>
    <xf numFmtId="49" fontId="11" fillId="8" borderId="40" xfId="11" applyNumberFormat="1" applyFont="1" applyFill="1" applyBorder="1" applyAlignment="1">
      <alignment horizontal="center" vertical="center"/>
    </xf>
    <xf numFmtId="49" fontId="11" fillId="8" borderId="45" xfId="11" applyNumberFormat="1" applyFont="1" applyFill="1" applyBorder="1" applyAlignment="1">
      <alignment horizontal="center" vertical="center"/>
    </xf>
    <xf numFmtId="49" fontId="11" fillId="8" borderId="42" xfId="14" applyNumberFormat="1" applyFont="1" applyFill="1" applyBorder="1" applyAlignment="1">
      <alignment horizontal="center" vertical="center"/>
    </xf>
    <xf numFmtId="49" fontId="11" fillId="8" borderId="0" xfId="14" applyNumberFormat="1" applyFont="1" applyFill="1" applyBorder="1" applyAlignment="1">
      <alignment vertical="center" wrapText="1"/>
    </xf>
    <xf numFmtId="49" fontId="11" fillId="8" borderId="0" xfId="14" applyNumberFormat="1" applyFont="1" applyFill="1" applyBorder="1" applyAlignment="1">
      <alignment vertical="center"/>
    </xf>
    <xf numFmtId="0" fontId="1" fillId="0" borderId="0" xfId="8" applyNumberFormat="1" applyFont="1" applyAlignment="1">
      <alignment horizontal="right"/>
    </xf>
    <xf numFmtId="0" fontId="1" fillId="0" borderId="0" xfId="8" applyFont="1" applyAlignment="1">
      <alignment vertical="center" wrapText="1"/>
    </xf>
    <xf numFmtId="0" fontId="1" fillId="0" borderId="0" xfId="8" applyFont="1" applyAlignment="1">
      <alignment horizontal="left" wrapText="1"/>
    </xf>
    <xf numFmtId="0" fontId="75" fillId="0" borderId="179" xfId="8" applyFont="1" applyBorder="1" applyAlignment="1">
      <alignment vertical="distributed"/>
    </xf>
    <xf numFmtId="0" fontId="75" fillId="0" borderId="10" xfId="8" applyFont="1" applyBorder="1" applyAlignment="1">
      <alignment vertical="distributed"/>
    </xf>
    <xf numFmtId="0" fontId="75" fillId="0" borderId="180" xfId="8" applyFont="1" applyBorder="1" applyAlignment="1">
      <alignment horizontal="distributed" vertical="center"/>
    </xf>
    <xf numFmtId="0" fontId="75" fillId="0" borderId="0" xfId="8" applyFont="1" applyBorder="1" applyAlignment="1">
      <alignment horizontal="distributed"/>
    </xf>
    <xf numFmtId="0" fontId="75" fillId="0" borderId="0" xfId="8" applyFont="1" applyBorder="1" applyAlignment="1">
      <alignment horizontal="left" vertical="center" wrapText="1"/>
    </xf>
    <xf numFmtId="0" fontId="75" fillId="0" borderId="0" xfId="8" applyFont="1" applyBorder="1" applyAlignment="1">
      <alignment vertical="center" wrapText="1"/>
    </xf>
    <xf numFmtId="0" fontId="75" fillId="0" borderId="183" xfId="8" applyFont="1" applyBorder="1" applyAlignment="1">
      <alignment horizontal="right" vertical="center"/>
    </xf>
    <xf numFmtId="0" fontId="75" fillId="0" borderId="198" xfId="8" applyFont="1" applyBorder="1" applyAlignment="1">
      <alignment horizontal="right" vertical="center"/>
    </xf>
    <xf numFmtId="0" fontId="75" fillId="0" borderId="0" xfId="8" applyFont="1" applyBorder="1" applyAlignment="1">
      <alignment horizontal="left"/>
    </xf>
    <xf numFmtId="0" fontId="75" fillId="0" borderId="15" xfId="8" applyFont="1" applyBorder="1" applyAlignment="1">
      <alignment horizontal="left"/>
    </xf>
    <xf numFmtId="0" fontId="75" fillId="0" borderId="183" xfId="8" applyFont="1" applyBorder="1" applyAlignment="1">
      <alignment horizontal="left" vertical="center"/>
    </xf>
    <xf numFmtId="0" fontId="75" fillId="0" borderId="198" xfId="8" applyFont="1" applyBorder="1" applyAlignment="1">
      <alignment horizontal="left" vertical="center"/>
    </xf>
    <xf numFmtId="0" fontId="75" fillId="0" borderId="183" xfId="2" applyFont="1" applyBorder="1" applyAlignment="1">
      <alignment horizontal="right" vertical="center"/>
    </xf>
    <xf numFmtId="0" fontId="75" fillId="0" borderId="198" xfId="2" applyFont="1" applyBorder="1" applyAlignment="1">
      <alignment horizontal="right" vertical="center"/>
    </xf>
    <xf numFmtId="0" fontId="75" fillId="0" borderId="179" xfId="2" applyFont="1" applyBorder="1" applyAlignment="1">
      <alignment vertical="distributed"/>
    </xf>
    <xf numFmtId="0" fontId="29" fillId="0" borderId="10" xfId="2" applyFont="1" applyBorder="1" applyAlignment="1">
      <alignment vertical="distributed"/>
    </xf>
    <xf numFmtId="0" fontId="75" fillId="0" borderId="180" xfId="2" applyFont="1" applyBorder="1" applyAlignment="1">
      <alignment horizontal="distributed" vertical="center"/>
    </xf>
    <xf numFmtId="0" fontId="75" fillId="0" borderId="0" xfId="2" applyFont="1" applyBorder="1" applyAlignment="1">
      <alignment horizontal="distributed"/>
    </xf>
    <xf numFmtId="0" fontId="1" fillId="0" borderId="0" xfId="2" applyFont="1" applyBorder="1" applyAlignment="1">
      <alignment horizontal="distributed"/>
    </xf>
    <xf numFmtId="0" fontId="75" fillId="0" borderId="0" xfId="2" applyFont="1" applyBorder="1" applyAlignment="1">
      <alignment horizontal="left" vertical="center" wrapText="1"/>
    </xf>
    <xf numFmtId="0" fontId="75" fillId="0" borderId="0" xfId="2" applyFont="1" applyBorder="1" applyAlignment="1">
      <alignment horizontal="center"/>
    </xf>
    <xf numFmtId="0" fontId="75" fillId="0" borderId="15" xfId="2" applyFont="1" applyBorder="1" applyAlignment="1">
      <alignment horizontal="center"/>
    </xf>
    <xf numFmtId="0" fontId="75" fillId="0" borderId="0" xfId="2" applyFont="1" applyBorder="1" applyAlignment="1">
      <alignment horizontal="right" vertical="center"/>
    </xf>
    <xf numFmtId="0" fontId="75" fillId="0" borderId="15" xfId="2" applyFont="1" applyBorder="1" applyAlignment="1">
      <alignment horizontal="right" vertical="center"/>
    </xf>
  </cellXfs>
  <cellStyles count="42">
    <cellStyle name="パーセント 2" xfId="34" xr:uid="{00000000-0005-0000-0000-000000000000}"/>
    <cellStyle name="パーセント 3" xfId="36" xr:uid="{00000000-0005-0000-0000-000001000000}"/>
    <cellStyle name="パーセント 4" xfId="40" xr:uid="{00000000-0005-0000-0000-000002000000}"/>
    <cellStyle name="ハイパーリンク" xfId="3" builtinId="8"/>
    <cellStyle name="桁区切り 2" xfId="5" xr:uid="{00000000-0005-0000-0000-000004000000}"/>
    <cellStyle name="桁区切り 2 2" xfId="10" xr:uid="{00000000-0005-0000-0000-000005000000}"/>
    <cellStyle name="桁区切り 3" xfId="19" xr:uid="{00000000-0005-0000-0000-000006000000}"/>
    <cellStyle name="桁区切り 3 3" xfId="27" xr:uid="{00000000-0005-0000-0000-000007000000}"/>
    <cellStyle name="桁区切り 4 2" xfId="21" xr:uid="{00000000-0005-0000-0000-000008000000}"/>
    <cellStyle name="桁区切り 4 2 3" xfId="29" xr:uid="{00000000-0005-0000-0000-000009000000}"/>
    <cellStyle name="桁区切り 5" xfId="26" xr:uid="{00000000-0005-0000-0000-00000A000000}"/>
    <cellStyle name="桁区切り 6" xfId="23" xr:uid="{00000000-0005-0000-0000-00000B000000}"/>
    <cellStyle name="桁区切り 7" xfId="33" xr:uid="{00000000-0005-0000-0000-00000C000000}"/>
    <cellStyle name="桁区切り 8" xfId="37" xr:uid="{00000000-0005-0000-0000-00000D000000}"/>
    <cellStyle name="桁区切り 9" xfId="39" xr:uid="{00000000-0005-0000-0000-00000E000000}"/>
    <cellStyle name="通貨 2" xfId="11" xr:uid="{00000000-0005-0000-0000-00000F000000}"/>
    <cellStyle name="標準" xfId="0" builtinId="0"/>
    <cellStyle name="標準 10" xfId="38" xr:uid="{00000000-0005-0000-0000-000011000000}"/>
    <cellStyle name="標準 2" xfId="2" xr:uid="{00000000-0005-0000-0000-000012000000}"/>
    <cellStyle name="標準 2 2" xfId="8" xr:uid="{00000000-0005-0000-0000-000013000000}"/>
    <cellStyle name="標準 2 3" xfId="9" xr:uid="{00000000-0005-0000-0000-000014000000}"/>
    <cellStyle name="標準 3" xfId="22" xr:uid="{00000000-0005-0000-0000-000015000000}"/>
    <cellStyle name="標準 4" xfId="17" xr:uid="{00000000-0005-0000-0000-000016000000}"/>
    <cellStyle name="標準 4 2" xfId="18" xr:uid="{00000000-0005-0000-0000-000017000000}"/>
    <cellStyle name="標準 4 4" xfId="25" xr:uid="{00000000-0005-0000-0000-000018000000}"/>
    <cellStyle name="標準 5" xfId="24" xr:uid="{00000000-0005-0000-0000-000019000000}"/>
    <cellStyle name="標準 5 2" xfId="20" xr:uid="{00000000-0005-0000-0000-00001A000000}"/>
    <cellStyle name="標準 5 2 3" xfId="28" xr:uid="{00000000-0005-0000-0000-00001B000000}"/>
    <cellStyle name="標準 6" xfId="30" xr:uid="{00000000-0005-0000-0000-00001C000000}"/>
    <cellStyle name="標準 7" xfId="32" xr:uid="{00000000-0005-0000-0000-00001D000000}"/>
    <cellStyle name="標準 8" xfId="35" xr:uid="{00000000-0005-0000-0000-00001E000000}"/>
    <cellStyle name="標準_（別紙１）借用証書の提出方法変更依頼書" xfId="16" xr:uid="{00000000-0005-0000-0000-00001F000000}"/>
    <cellStyle name="標準_011 オンライン利用申請書様式(財投機関)" xfId="14" xr:uid="{00000000-0005-0000-0000-000020000000}"/>
    <cellStyle name="標準_011 オンライン利用申請書様式(財投機関) 2" xfId="31" xr:uid="{00000000-0005-0000-0000-000021000000}"/>
    <cellStyle name="標準_1812zaisei_4r" xfId="41" xr:uid="{B19560F2-08B6-4552-A2F3-1B6904CCB310}"/>
    <cellStyle name="標準_p.22　別紙第11号の2（金利設定）" xfId="7" xr:uid="{00000000-0005-0000-0000-000022000000}"/>
    <cellStyle name="標準_zaisei_4" xfId="6" xr:uid="{00000000-0005-0000-0000-000023000000}"/>
    <cellStyle name="標準_ダウンロード用（借入等の書式）" xfId="1" xr:uid="{00000000-0005-0000-0000-000024000000}"/>
    <cellStyle name="標準_別紙11の2（金利設定申込）" xfId="12" xr:uid="{00000000-0005-0000-0000-000025000000}"/>
    <cellStyle name="標準_様式（口座異動等）" xfId="15" xr:uid="{00000000-0005-0000-0000-000026000000}"/>
    <cellStyle name="標準_様式集(変更）" xfId="13" xr:uid="{00000000-0005-0000-0000-000027000000}"/>
    <cellStyle name="標準_様式集24" xfId="4" xr:uid="{00000000-0005-0000-0000-00002800000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color theme="1"/>
      </font>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EFFBFF"/>
      <color rgb="FFFFCC99"/>
      <color rgb="FFFFCC00"/>
      <color rgb="FFFFCCFF"/>
      <color rgb="FFA609B7"/>
      <color rgb="FF9999FF"/>
      <color rgb="FF9966FF"/>
      <color rgb="FFFFFF99"/>
      <color rgb="FFFFB871"/>
      <color rgb="FFF4DF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47</xdr:row>
      <xdr:rowOff>673790</xdr:rowOff>
    </xdr:from>
    <xdr:to>
      <xdr:col>15</xdr:col>
      <xdr:colOff>91109</xdr:colOff>
      <xdr:row>56</xdr:row>
      <xdr:rowOff>66261</xdr:rowOff>
    </xdr:to>
    <xdr:sp macro="" textlink="">
      <xdr:nvSpPr>
        <xdr:cNvPr id="2" name="Rectangle 1" hidden="1">
          <a:extLst>
            <a:ext uri="{FF2B5EF4-FFF2-40B4-BE49-F238E27FC236}">
              <a16:creationId xmlns:a16="http://schemas.microsoft.com/office/drawing/2014/main" id="{00000000-0008-0000-0100-000002000000}"/>
            </a:ext>
          </a:extLst>
        </xdr:cNvPr>
        <xdr:cNvSpPr>
          <a:spLocks noChangeArrowheads="1"/>
        </xdr:cNvSpPr>
      </xdr:nvSpPr>
      <xdr:spPr bwMode="auto">
        <a:xfrm>
          <a:off x="3853484" y="9789215"/>
          <a:ext cx="4743450" cy="3450121"/>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504825</xdr:colOff>
      <xdr:row>2</xdr:row>
      <xdr:rowOff>133350</xdr:rowOff>
    </xdr:from>
    <xdr:to>
      <xdr:col>11</xdr:col>
      <xdr:colOff>47625</xdr:colOff>
      <xdr:row>3</xdr:row>
      <xdr:rowOff>114300</xdr:rowOff>
    </xdr:to>
    <xdr:sp macro="" textlink="">
      <xdr:nvSpPr>
        <xdr:cNvPr id="3" name="AutoShape 132" hidden="1">
          <a:extLst>
            <a:ext uri="{FF2B5EF4-FFF2-40B4-BE49-F238E27FC236}">
              <a16:creationId xmlns:a16="http://schemas.microsoft.com/office/drawing/2014/main" id="{00000000-0008-0000-0100-000003000000}"/>
            </a:ext>
          </a:extLst>
        </xdr:cNvPr>
        <xdr:cNvSpPr>
          <a:spLocks noChangeArrowheads="1"/>
        </xdr:cNvSpPr>
      </xdr:nvSpPr>
      <xdr:spPr bwMode="auto">
        <a:xfrm>
          <a:off x="5638800" y="742950"/>
          <a:ext cx="1857375" cy="219075"/>
        </a:xfrm>
        <a:prstGeom prst="wedgeRoundRectCallout">
          <a:avLst>
            <a:gd name="adj1" fmla="val -71176"/>
            <a:gd name="adj2" fmla="val -50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メール・FAXで提出可</a:t>
          </a:r>
        </a:p>
        <a:p>
          <a:pPr algn="l" rtl="0">
            <a:defRPr sz="1000"/>
          </a:pPr>
          <a:endParaRPr lang="ja-JP" altLang="en-US"/>
        </a:p>
      </xdr:txBody>
    </xdr:sp>
    <xdr:clientData/>
  </xdr:twoCellAnchor>
  <xdr:twoCellAnchor>
    <xdr:from>
      <xdr:col>6</xdr:col>
      <xdr:colOff>0</xdr:colOff>
      <xdr:row>47</xdr:row>
      <xdr:rowOff>673790</xdr:rowOff>
    </xdr:from>
    <xdr:to>
      <xdr:col>15</xdr:col>
      <xdr:colOff>91109</xdr:colOff>
      <xdr:row>56</xdr:row>
      <xdr:rowOff>66261</xdr:rowOff>
    </xdr:to>
    <xdr:sp macro="" textlink="">
      <xdr:nvSpPr>
        <xdr:cNvPr id="6" name="Rectangle 1" hidden="1">
          <a:extLst>
            <a:ext uri="{FF2B5EF4-FFF2-40B4-BE49-F238E27FC236}">
              <a16:creationId xmlns:a16="http://schemas.microsoft.com/office/drawing/2014/main" id="{00000000-0008-0000-0100-000006000000}"/>
            </a:ext>
          </a:extLst>
        </xdr:cNvPr>
        <xdr:cNvSpPr>
          <a:spLocks noChangeArrowheads="1"/>
        </xdr:cNvSpPr>
      </xdr:nvSpPr>
      <xdr:spPr bwMode="auto">
        <a:xfrm>
          <a:off x="3853484" y="9789215"/>
          <a:ext cx="4743450" cy="3450121"/>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504825</xdr:colOff>
      <xdr:row>2</xdr:row>
      <xdr:rowOff>133350</xdr:rowOff>
    </xdr:from>
    <xdr:to>
      <xdr:col>11</xdr:col>
      <xdr:colOff>47625</xdr:colOff>
      <xdr:row>3</xdr:row>
      <xdr:rowOff>114300</xdr:rowOff>
    </xdr:to>
    <xdr:sp macro="" textlink="">
      <xdr:nvSpPr>
        <xdr:cNvPr id="7" name="AutoShape 132" hidden="1">
          <a:extLst>
            <a:ext uri="{FF2B5EF4-FFF2-40B4-BE49-F238E27FC236}">
              <a16:creationId xmlns:a16="http://schemas.microsoft.com/office/drawing/2014/main" id="{00000000-0008-0000-0100-000007000000}"/>
            </a:ext>
          </a:extLst>
        </xdr:cNvPr>
        <xdr:cNvSpPr>
          <a:spLocks noChangeArrowheads="1"/>
        </xdr:cNvSpPr>
      </xdr:nvSpPr>
      <xdr:spPr bwMode="auto">
        <a:xfrm>
          <a:off x="5638800" y="742950"/>
          <a:ext cx="1857375" cy="219075"/>
        </a:xfrm>
        <a:prstGeom prst="wedgeRoundRectCallout">
          <a:avLst>
            <a:gd name="adj1" fmla="val -71176"/>
            <a:gd name="adj2" fmla="val -50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メール・FAXで提出可</a:t>
          </a:r>
        </a:p>
        <a:p>
          <a:pPr algn="l" rtl="0">
            <a:defRPr sz="1000"/>
          </a:pP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1047750</xdr:colOff>
      <xdr:row>0</xdr:row>
      <xdr:rowOff>9525</xdr:rowOff>
    </xdr:from>
    <xdr:to>
      <xdr:col>11</xdr:col>
      <xdr:colOff>1133512</xdr:colOff>
      <xdr:row>0</xdr:row>
      <xdr:rowOff>304800</xdr:rowOff>
    </xdr:to>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18630900" y="9525"/>
          <a:ext cx="1790737" cy="2952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ea typeface="ＤＦ特太ゴシック体" pitchFamily="1" charset="-128"/>
            </a:rPr>
            <a:t>下水道別紙１</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1047750</xdr:colOff>
      <xdr:row>0</xdr:row>
      <xdr:rowOff>104775</xdr:rowOff>
    </xdr:from>
    <xdr:to>
      <xdr:col>11</xdr:col>
      <xdr:colOff>1206500</xdr:colOff>
      <xdr:row>1</xdr:row>
      <xdr:rowOff>127000</xdr:rowOff>
    </xdr:to>
    <xdr:sp macro="" textlink="">
      <xdr:nvSpPr>
        <xdr:cNvPr id="2" name="テキスト ボックス 1">
          <a:extLst>
            <a:ext uri="{FF2B5EF4-FFF2-40B4-BE49-F238E27FC236}">
              <a16:creationId xmlns:a16="http://schemas.microsoft.com/office/drawing/2014/main" id="{00000000-0008-0000-1E00-000002000000}"/>
            </a:ext>
          </a:extLst>
        </xdr:cNvPr>
        <xdr:cNvSpPr txBox="1"/>
      </xdr:nvSpPr>
      <xdr:spPr>
        <a:xfrm>
          <a:off x="18630900" y="104775"/>
          <a:ext cx="1863725" cy="3365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ea typeface="ＤＦ特太ゴシック体" pitchFamily="1" charset="-128"/>
            </a:rPr>
            <a:t>下水道別紙１</a:t>
          </a:r>
        </a:p>
      </xdr:txBody>
    </xdr:sp>
    <xdr:clientData/>
  </xdr:twoCellAnchor>
  <xdr:twoCellAnchor>
    <xdr:from>
      <xdr:col>0</xdr:col>
      <xdr:colOff>349250</xdr:colOff>
      <xdr:row>1</xdr:row>
      <xdr:rowOff>31750</xdr:rowOff>
    </xdr:from>
    <xdr:to>
      <xdr:col>2</xdr:col>
      <xdr:colOff>2397125</xdr:colOff>
      <xdr:row>5</xdr:row>
      <xdr:rowOff>190500</xdr:rowOff>
    </xdr:to>
    <xdr:sp macro="" textlink="">
      <xdr:nvSpPr>
        <xdr:cNvPr id="3" name="AutoShape 83">
          <a:extLst>
            <a:ext uri="{FF2B5EF4-FFF2-40B4-BE49-F238E27FC236}">
              <a16:creationId xmlns:a16="http://schemas.microsoft.com/office/drawing/2014/main" id="{00000000-0008-0000-1E00-000003000000}"/>
            </a:ext>
          </a:extLst>
        </xdr:cNvPr>
        <xdr:cNvSpPr>
          <a:spLocks noChangeArrowheads="1"/>
        </xdr:cNvSpPr>
      </xdr:nvSpPr>
      <xdr:spPr bwMode="auto">
        <a:xfrm>
          <a:off x="349250" y="346075"/>
          <a:ext cx="5029200" cy="1177925"/>
        </a:xfrm>
        <a:prstGeom prst="round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6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下水道事業のうち資本費平準化債については、必ずこの「資本費平準化債算出シート」（振興局に提出するものと同じ）を提出してください</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400" b="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142875</xdr:colOff>
      <xdr:row>31</xdr:row>
      <xdr:rowOff>0</xdr:rowOff>
    </xdr:from>
    <xdr:to>
      <xdr:col>25</xdr:col>
      <xdr:colOff>57150</xdr:colOff>
      <xdr:row>31</xdr:row>
      <xdr:rowOff>0</xdr:rowOff>
    </xdr:to>
    <xdr:sp macro="" textlink="">
      <xdr:nvSpPr>
        <xdr:cNvPr id="2" name="Text Box 2">
          <a:extLst>
            <a:ext uri="{FF2B5EF4-FFF2-40B4-BE49-F238E27FC236}">
              <a16:creationId xmlns:a16="http://schemas.microsoft.com/office/drawing/2014/main" id="{00000000-0008-0000-1F00-000002000000}"/>
            </a:ext>
          </a:extLst>
        </xdr:cNvPr>
        <xdr:cNvSpPr txBox="1">
          <a:spLocks noChangeArrowheads="1"/>
        </xdr:cNvSpPr>
      </xdr:nvSpPr>
      <xdr:spPr bwMode="auto">
        <a:xfrm>
          <a:off x="428625" y="9667875"/>
          <a:ext cx="6905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備考  　金利方式の選択に当たっては、借入れを予定していない場合であっても、全事業について選択すること。ただし、都道府県における辺地対策事業のように、明らかに実施しない事業については、金利選択欄に「該当なし」と記入すること。</a:t>
          </a:r>
        </a:p>
        <a:p>
          <a:pPr algn="l" rtl="0">
            <a:defRPr sz="1000"/>
          </a:pPr>
          <a:endParaRPr lang="ja-JP" altLang="en-US"/>
        </a:p>
      </xdr:txBody>
    </xdr:sp>
    <xdr:clientData/>
  </xdr:twoCellAnchor>
  <xdr:twoCellAnchor>
    <xdr:from>
      <xdr:col>1</xdr:col>
      <xdr:colOff>142875</xdr:colOff>
      <xdr:row>31</xdr:row>
      <xdr:rowOff>0</xdr:rowOff>
    </xdr:from>
    <xdr:to>
      <xdr:col>25</xdr:col>
      <xdr:colOff>57150</xdr:colOff>
      <xdr:row>31</xdr:row>
      <xdr:rowOff>0</xdr:rowOff>
    </xdr:to>
    <xdr:sp macro="" textlink="">
      <xdr:nvSpPr>
        <xdr:cNvPr id="3" name="Text Box 2">
          <a:extLst>
            <a:ext uri="{FF2B5EF4-FFF2-40B4-BE49-F238E27FC236}">
              <a16:creationId xmlns:a16="http://schemas.microsoft.com/office/drawing/2014/main" id="{00000000-0008-0000-1F00-000003000000}"/>
            </a:ext>
          </a:extLst>
        </xdr:cNvPr>
        <xdr:cNvSpPr txBox="1">
          <a:spLocks noChangeArrowheads="1"/>
        </xdr:cNvSpPr>
      </xdr:nvSpPr>
      <xdr:spPr bwMode="auto">
        <a:xfrm>
          <a:off x="428625" y="9667875"/>
          <a:ext cx="6905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備考  　金利方式の選択に当たっては、借入れを予定していない場合であっても、全事業について選択すること。ただし、都道府県における辺地対策事業のように、明らかに実施しない事業については、金利選択欄に「該当なし」と記入すること。</a:t>
          </a:r>
        </a:p>
        <a:p>
          <a:pPr algn="l" rtl="0">
            <a:defRPr sz="1000"/>
          </a:pP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2857500</xdr:colOff>
      <xdr:row>4</xdr:row>
      <xdr:rowOff>148442</xdr:rowOff>
    </xdr:from>
    <xdr:to>
      <xdr:col>4</xdr:col>
      <xdr:colOff>521402</xdr:colOff>
      <xdr:row>7</xdr:row>
      <xdr:rowOff>10886</xdr:rowOff>
    </xdr:to>
    <xdr:sp macro="" textlink="">
      <xdr:nvSpPr>
        <xdr:cNvPr id="2" name="AutoShape 2">
          <a:extLst>
            <a:ext uri="{FF2B5EF4-FFF2-40B4-BE49-F238E27FC236}">
              <a16:creationId xmlns:a16="http://schemas.microsoft.com/office/drawing/2014/main" id="{77A50E8B-67F5-4B2A-BC9A-F1D533FDDE4E}"/>
            </a:ext>
          </a:extLst>
        </xdr:cNvPr>
        <xdr:cNvSpPr>
          <a:spLocks noChangeArrowheads="1"/>
        </xdr:cNvSpPr>
      </xdr:nvSpPr>
      <xdr:spPr bwMode="auto">
        <a:xfrm>
          <a:off x="2971800" y="872342"/>
          <a:ext cx="2750252" cy="405369"/>
        </a:xfrm>
        <a:prstGeom prst="wedgeRoundRectCallout">
          <a:avLst>
            <a:gd name="adj1" fmla="val -20455"/>
            <a:gd name="adj2" fmla="val 12077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プルダウンより選択した金利が「提出シート」に反映されます。</a:t>
          </a:r>
          <a:endParaRPr kumimoji="0"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また、プルダウンに表示されない金利は選択できません。</a:t>
          </a:r>
          <a:endParaRPr kumimoji="0"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1905002</xdr:colOff>
      <xdr:row>0</xdr:row>
      <xdr:rowOff>61851</xdr:rowOff>
    </xdr:from>
    <xdr:to>
      <xdr:col>5</xdr:col>
      <xdr:colOff>112445</xdr:colOff>
      <xdr:row>3</xdr:row>
      <xdr:rowOff>24741</xdr:rowOff>
    </xdr:to>
    <xdr:sp macro="" textlink="">
      <xdr:nvSpPr>
        <xdr:cNvPr id="3" name="テキスト ボックス 2">
          <a:extLst>
            <a:ext uri="{FF2B5EF4-FFF2-40B4-BE49-F238E27FC236}">
              <a16:creationId xmlns:a16="http://schemas.microsoft.com/office/drawing/2014/main" id="{52140D43-BFE0-42DD-ADC1-265CD0D71F36}"/>
            </a:ext>
          </a:extLst>
        </xdr:cNvPr>
        <xdr:cNvSpPr txBox="1"/>
      </xdr:nvSpPr>
      <xdr:spPr>
        <a:xfrm>
          <a:off x="2019302" y="61851"/>
          <a:ext cx="4360593" cy="50581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3600"/>
            <a:t>選択シート</a:t>
          </a:r>
          <a:endParaRPr kumimoji="1" lang="en-US" altLang="ja-JP" sz="2000" b="1"/>
        </a:p>
      </xdr:txBody>
    </xdr:sp>
    <xdr:clientData/>
  </xdr:twoCellAnchor>
  <xdr:twoCellAnchor>
    <xdr:from>
      <xdr:col>2</xdr:col>
      <xdr:colOff>0</xdr:colOff>
      <xdr:row>41</xdr:row>
      <xdr:rowOff>19050</xdr:rowOff>
    </xdr:from>
    <xdr:to>
      <xdr:col>7</xdr:col>
      <xdr:colOff>244475</xdr:colOff>
      <xdr:row>48</xdr:row>
      <xdr:rowOff>111139</xdr:rowOff>
    </xdr:to>
    <xdr:sp macro="" textlink="">
      <xdr:nvSpPr>
        <xdr:cNvPr id="4" name="テキスト ボックス 3">
          <a:extLst>
            <a:ext uri="{FF2B5EF4-FFF2-40B4-BE49-F238E27FC236}">
              <a16:creationId xmlns:a16="http://schemas.microsoft.com/office/drawing/2014/main" id="{7333D170-4882-4FBE-A501-38D277249A4A}"/>
            </a:ext>
          </a:extLst>
        </xdr:cNvPr>
        <xdr:cNvSpPr txBox="1"/>
      </xdr:nvSpPr>
      <xdr:spPr>
        <a:xfrm>
          <a:off x="114300" y="7620000"/>
          <a:ext cx="7883525" cy="135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１ 東日本大震災分、平成</a:t>
          </a:r>
          <a:r>
            <a:rPr kumimoji="1" lang="en-US" altLang="ja-JP" sz="1050">
              <a:latin typeface="ＭＳ 明朝" panose="02020609040205080304" pitchFamily="17" charset="-128"/>
              <a:ea typeface="ＭＳ 明朝" panose="02020609040205080304" pitchFamily="17" charset="-128"/>
            </a:rPr>
            <a:t>28</a:t>
          </a:r>
          <a:r>
            <a:rPr kumimoji="1" lang="ja-JP" altLang="en-US" sz="1050">
              <a:latin typeface="ＭＳ 明朝" panose="02020609040205080304" pitchFamily="17" charset="-128"/>
              <a:ea typeface="ＭＳ 明朝" panose="02020609040205080304" pitchFamily="17" charset="-128"/>
            </a:rPr>
            <a:t>年熊本地震、平成</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a:t>
          </a:r>
          <a:r>
            <a:rPr kumimoji="1" lang="en-US" altLang="ja-JP" sz="1050">
              <a:latin typeface="ＭＳ 明朝" panose="02020609040205080304" pitchFamily="17" charset="-128"/>
              <a:ea typeface="ＭＳ 明朝" panose="02020609040205080304" pitchFamily="17" charset="-128"/>
            </a:rPr>
            <a:t>7</a:t>
          </a:r>
          <a:r>
            <a:rPr kumimoji="1" lang="ja-JP" altLang="en-US" sz="1050">
              <a:latin typeface="ＭＳ 明朝" panose="02020609040205080304" pitchFamily="17" charset="-128"/>
              <a:ea typeface="ＭＳ 明朝" panose="02020609040205080304" pitchFamily="17" charset="-128"/>
            </a:rPr>
            <a:t>月豪雨、令和元年台風</a:t>
          </a:r>
          <a:r>
            <a:rPr kumimoji="1" lang="en-US" altLang="ja-JP" sz="1050">
              <a:latin typeface="ＭＳ 明朝" panose="02020609040205080304" pitchFamily="17" charset="-128"/>
              <a:ea typeface="ＭＳ 明朝" panose="02020609040205080304" pitchFamily="17" charset="-128"/>
            </a:rPr>
            <a:t>19</a:t>
          </a:r>
          <a:r>
            <a:rPr kumimoji="1" lang="ja-JP" altLang="en-US" sz="1050">
              <a:latin typeface="ＭＳ 明朝" panose="02020609040205080304" pitchFamily="17" charset="-128"/>
              <a:ea typeface="ＭＳ 明朝" panose="02020609040205080304" pitchFamily="17" charset="-128"/>
            </a:rPr>
            <a:t>号及び令和</a:t>
          </a:r>
          <a:r>
            <a:rPr kumimoji="1" lang="en-US" altLang="ja-JP" sz="1050">
              <a:latin typeface="ＭＳ 明朝" panose="02020609040205080304" pitchFamily="17" charset="-128"/>
              <a:ea typeface="ＭＳ 明朝" panose="02020609040205080304" pitchFamily="17" charset="-128"/>
            </a:rPr>
            <a:t>2</a:t>
          </a:r>
          <a:r>
            <a:rPr kumimoji="1" lang="ja-JP" altLang="en-US" sz="1050">
              <a:latin typeface="ＭＳ 明朝" panose="02020609040205080304" pitchFamily="17" charset="-128"/>
              <a:ea typeface="ＭＳ 明朝" panose="02020609040205080304" pitchFamily="17" charset="-128"/>
            </a:rPr>
            <a:t>年</a:t>
          </a:r>
          <a:r>
            <a:rPr kumimoji="1" lang="en-US" altLang="ja-JP" sz="1050">
              <a:latin typeface="ＭＳ 明朝" panose="02020609040205080304" pitchFamily="17" charset="-128"/>
              <a:ea typeface="ＭＳ 明朝" panose="02020609040205080304" pitchFamily="17" charset="-128"/>
            </a:rPr>
            <a:t>7</a:t>
          </a:r>
          <a:r>
            <a:rPr kumimoji="1" lang="ja-JP" altLang="en-US" sz="1050">
              <a:latin typeface="ＭＳ 明朝" panose="02020609040205080304" pitchFamily="17" charset="-128"/>
              <a:ea typeface="ＭＳ 明朝" panose="02020609040205080304" pitchFamily="17" charset="-128"/>
            </a:rPr>
            <a:t>月豪雨に係る公営住宅建設事業</a:t>
          </a:r>
          <a:endParaRPr kumimoji="1" lang="en-US" altLang="ja-JP" sz="1050">
            <a:latin typeface="ＭＳ 明朝" panose="02020609040205080304" pitchFamily="17" charset="-128"/>
            <a:ea typeface="ＭＳ 明朝" panose="02020609040205080304" pitchFamily="17" charset="-128"/>
          </a:endParaRPr>
        </a:p>
        <a:p>
          <a:pPr>
            <a:lnSpc>
              <a:spcPts val="1300"/>
            </a:lnSpc>
          </a:pPr>
          <a:r>
            <a:rPr kumimoji="1" lang="ja-JP" altLang="en-US" sz="1050">
              <a:latin typeface="ＭＳ 明朝" panose="02020609040205080304" pitchFamily="17" charset="-128"/>
              <a:ea typeface="ＭＳ 明朝" panose="02020609040205080304" pitchFamily="17" charset="-128"/>
            </a:rPr>
            <a:t>　　（激甚災害に対処するための特別の財政援助等に関する法律第</a:t>
          </a:r>
          <a:r>
            <a:rPr kumimoji="1" lang="en-US" altLang="ja-JP" sz="1050">
              <a:latin typeface="ＭＳ 明朝" panose="02020609040205080304" pitchFamily="17" charset="-128"/>
              <a:ea typeface="ＭＳ 明朝" panose="02020609040205080304" pitchFamily="17" charset="-128"/>
            </a:rPr>
            <a:t>22</a:t>
          </a:r>
          <a:r>
            <a:rPr kumimoji="1" lang="ja-JP" altLang="en-US" sz="1050">
              <a:latin typeface="ＭＳ 明朝" panose="02020609040205080304" pitchFamily="17" charset="-128"/>
              <a:ea typeface="ＭＳ 明朝" panose="02020609040205080304" pitchFamily="17" charset="-128"/>
            </a:rPr>
            <a:t>条第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項の対象となった罹災者公営住宅建設等事業）の</a:t>
          </a:r>
          <a:endParaRPr kumimoji="1" lang="en-US" altLang="ja-JP" sz="1050">
            <a:latin typeface="ＭＳ 明朝" panose="02020609040205080304" pitchFamily="17" charset="-128"/>
            <a:ea typeface="ＭＳ 明朝" panose="02020609040205080304" pitchFamily="17" charset="-128"/>
          </a:endParaRPr>
        </a:p>
        <a:p>
          <a:pPr>
            <a:lnSpc>
              <a:spcPts val="1300"/>
            </a:lnSpc>
          </a:pPr>
          <a:r>
            <a:rPr kumimoji="1" lang="ja-JP" altLang="en-US" sz="1050">
              <a:latin typeface="ＭＳ 明朝" panose="02020609040205080304" pitchFamily="17" charset="-128"/>
              <a:ea typeface="ＭＳ 明朝" panose="02020609040205080304" pitchFamily="17" charset="-128"/>
            </a:rPr>
            <a:t>　　 償還期限は</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年としていることから、最長で</a:t>
          </a:r>
          <a:r>
            <a:rPr kumimoji="1" lang="en-US" altLang="ja-JP" sz="1050">
              <a:latin typeface="ＭＳ 明朝" panose="02020609040205080304" pitchFamily="17" charset="-128"/>
              <a:ea typeface="ＭＳ 明朝" panose="02020609040205080304" pitchFamily="17" charset="-128"/>
            </a:rPr>
            <a:t>30</a:t>
          </a:r>
          <a:r>
            <a:rPr kumimoji="1" lang="ja-JP" altLang="en-US" sz="1050">
              <a:latin typeface="ＭＳ 明朝" panose="02020609040205080304" pitchFamily="17" charset="-128"/>
              <a:ea typeface="ＭＳ 明朝" panose="02020609040205080304" pitchFamily="17" charset="-128"/>
            </a:rPr>
            <a:t>年となる場合がある。</a:t>
          </a:r>
        </a:p>
        <a:p>
          <a:pPr>
            <a:lnSpc>
              <a:spcPts val="1200"/>
            </a:lnSpc>
          </a:pP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２ 災害復旧事業のうち火災復旧事業については、建設される施設（事業）により分類された償還期限が適用されるこ</a:t>
          </a:r>
          <a:endParaRPr kumimoji="1" lang="en-US" altLang="ja-JP" sz="1050">
            <a:latin typeface="ＭＳ 明朝" panose="02020609040205080304" pitchFamily="17" charset="-128"/>
            <a:ea typeface="ＭＳ 明朝" panose="02020609040205080304" pitchFamily="17" charset="-128"/>
          </a:endParaRPr>
        </a:p>
        <a:p>
          <a:pPr>
            <a:lnSpc>
              <a:spcPts val="1100"/>
            </a:lnSpc>
          </a:pPr>
          <a:r>
            <a:rPr kumimoji="1" lang="ja-JP" altLang="en-US" sz="1050">
              <a:latin typeface="ＭＳ 明朝" panose="02020609040205080304" pitchFamily="17" charset="-128"/>
              <a:ea typeface="ＭＳ 明朝" panose="02020609040205080304" pitchFamily="17" charset="-128"/>
            </a:rPr>
            <a:t>　　 とから、最長で</a:t>
          </a:r>
          <a:r>
            <a:rPr kumimoji="1" lang="en-US" altLang="ja-JP" sz="1050">
              <a:latin typeface="ＭＳ 明朝" panose="02020609040205080304" pitchFamily="17" charset="-128"/>
              <a:ea typeface="ＭＳ 明朝" panose="02020609040205080304" pitchFamily="17" charset="-128"/>
            </a:rPr>
            <a:t>40</a:t>
          </a:r>
          <a:r>
            <a:rPr kumimoji="1" lang="ja-JP" altLang="en-US" sz="1050">
              <a:latin typeface="ＭＳ 明朝" panose="02020609040205080304" pitchFamily="17" charset="-128"/>
              <a:ea typeface="ＭＳ 明朝" panose="02020609040205080304" pitchFamily="17" charset="-128"/>
            </a:rPr>
            <a:t>年となる場合がある。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44</xdr:row>
      <xdr:rowOff>180974</xdr:rowOff>
    </xdr:from>
    <xdr:to>
      <xdr:col>10</xdr:col>
      <xdr:colOff>0</xdr:colOff>
      <xdr:row>54</xdr:row>
      <xdr:rowOff>95250</xdr:rowOff>
    </xdr:to>
    <xdr:sp macro="" textlink="">
      <xdr:nvSpPr>
        <xdr:cNvPr id="2" name="Text Box 1">
          <a:extLst>
            <a:ext uri="{FF2B5EF4-FFF2-40B4-BE49-F238E27FC236}">
              <a16:creationId xmlns:a16="http://schemas.microsoft.com/office/drawing/2014/main" id="{A63B6D41-47B6-4C92-8F62-A0146132D741}"/>
            </a:ext>
          </a:extLst>
        </xdr:cNvPr>
        <xdr:cNvSpPr txBox="1">
          <a:spLocks noChangeArrowheads="1"/>
        </xdr:cNvSpPr>
      </xdr:nvSpPr>
      <xdr:spPr bwMode="auto">
        <a:xfrm>
          <a:off x="161925" y="8324849"/>
          <a:ext cx="8172450" cy="2667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備考</a:t>
          </a:r>
        </a:p>
        <a:p>
          <a:pPr algn="l" rtl="0">
            <a:lnSpc>
              <a:spcPts val="1300"/>
            </a:lnSpc>
            <a:defRPr sz="1000"/>
          </a:pPr>
          <a:r>
            <a:rPr lang="ja-JP" altLang="en-US" sz="1100" b="0" i="0" u="none" strike="noStrike" baseline="0">
              <a:solidFill>
                <a:srgbClr val="000000"/>
              </a:solidFill>
              <a:latin typeface="ＭＳ 明朝"/>
              <a:ea typeface="ＭＳ 明朝"/>
            </a:rPr>
            <a:t>1   金利方式の選択に当たっては、借入れを予定していない場合であっても、全事業について選択すること。　　　　　　　　　　   　　　　　　　　　</a:t>
          </a:r>
        </a:p>
        <a:p>
          <a:pPr algn="l" rtl="0">
            <a:lnSpc>
              <a:spcPts val="1300"/>
            </a:lnSpc>
            <a:defRPr sz="1000"/>
          </a:pPr>
          <a:r>
            <a:rPr lang="ja-JP" altLang="en-US" sz="1100" b="0" i="0" u="none" strike="noStrike" baseline="0">
              <a:solidFill>
                <a:srgbClr val="000000"/>
              </a:solidFill>
              <a:latin typeface="ＭＳ 明朝"/>
              <a:ea typeface="ＭＳ 明朝"/>
            </a:rPr>
            <a:t>  ただし、都道府県における辺地対策事業のように、明らかに実施しない事業については、金利選択欄に</a:t>
          </a:r>
        </a:p>
        <a:p>
          <a:pPr algn="l" rtl="0">
            <a:defRPr sz="1000"/>
          </a:pPr>
          <a:r>
            <a:rPr lang="ja-JP" altLang="en-US" sz="1100" b="0" i="0" u="none" strike="noStrike" baseline="0">
              <a:solidFill>
                <a:srgbClr val="000000"/>
              </a:solidFill>
              <a:latin typeface="ＭＳ 明朝"/>
              <a:ea typeface="ＭＳ 明朝"/>
            </a:rPr>
            <a:t> 「該当なし」と記入すること。</a:t>
          </a:r>
        </a:p>
        <a:p>
          <a:pPr algn="l" rtl="0">
            <a:lnSpc>
              <a:spcPts val="1300"/>
            </a:lnSpc>
            <a:defRPr sz="1000"/>
          </a:pPr>
          <a:r>
            <a:rPr lang="ja-JP" altLang="en-US" sz="1100" b="0" i="0" u="none" strike="noStrike" baseline="0">
              <a:solidFill>
                <a:srgbClr val="000000"/>
              </a:solidFill>
              <a:latin typeface="ＭＳ 明朝"/>
              <a:ea typeface="ＭＳ 明朝"/>
            </a:rPr>
            <a:t>2  「借入金の金利方式の選択」欄中、「固定金利方式」及び「利率見直し方式」は、次の金利方式をいう。</a:t>
          </a:r>
        </a:p>
        <a:p>
          <a:pPr algn="l" rtl="0">
            <a:lnSpc>
              <a:spcPts val="1300"/>
            </a:lnSpc>
            <a:defRPr sz="1000"/>
          </a:pPr>
          <a:r>
            <a:rPr lang="ja-JP" altLang="en-US" sz="1100" b="0" i="0" u="none" strike="noStrike" baseline="0">
              <a:solidFill>
                <a:srgbClr val="000000"/>
              </a:solidFill>
              <a:latin typeface="ＭＳ 明朝"/>
              <a:ea typeface="ＭＳ 明朝"/>
            </a:rPr>
            <a:t>　①　固定金利方式　貸付けの約定期間中、貸付金利が一定である貸付け（別紙第</a:t>
          </a:r>
          <a:r>
            <a:rPr lang="en-US" altLang="ja-JP" sz="1100" b="0" i="0" u="none" strike="noStrike" baseline="0">
              <a:solidFill>
                <a:srgbClr val="000000"/>
              </a:solidFill>
              <a:latin typeface="ＭＳ 明朝"/>
              <a:ea typeface="ＭＳ 明朝"/>
            </a:rPr>
            <a:t>17</a:t>
          </a:r>
          <a:r>
            <a:rPr lang="ja-JP" altLang="en-US" sz="1100" b="0" i="0" u="none" strike="noStrike" baseline="0">
              <a:solidFill>
                <a:srgbClr val="000000"/>
              </a:solidFill>
              <a:latin typeface="ＭＳ 明朝"/>
              <a:ea typeface="ＭＳ 明朝"/>
            </a:rPr>
            <a:t>号書式（甲）が用いら</a:t>
          </a:r>
        </a:p>
        <a:p>
          <a:pPr algn="l" rtl="0">
            <a:defRPr sz="1000"/>
          </a:pPr>
          <a:r>
            <a:rPr lang="ja-JP" altLang="en-US" sz="1100" b="0" i="0" u="none" strike="noStrike" baseline="0">
              <a:solidFill>
                <a:srgbClr val="000000"/>
              </a:solidFill>
              <a:latin typeface="ＭＳ 明朝"/>
              <a:ea typeface="ＭＳ 明朝"/>
            </a:rPr>
            <a:t>　　れる貸付け）に係る金利方式</a:t>
          </a:r>
        </a:p>
        <a:p>
          <a:pPr algn="l" rtl="0">
            <a:lnSpc>
              <a:spcPts val="1300"/>
            </a:lnSpc>
            <a:defRPr sz="1000"/>
          </a:pPr>
          <a:r>
            <a:rPr lang="ja-JP" altLang="en-US" sz="1100" b="0" i="0" u="none" strike="noStrike" baseline="0">
              <a:solidFill>
                <a:srgbClr val="000000"/>
              </a:solidFill>
              <a:latin typeface="ＭＳ 明朝"/>
              <a:ea typeface="ＭＳ 明朝"/>
            </a:rPr>
            <a:t>　②　利率見直し方式　貸付けの約定期間中、貸付金利を見直すことが予定されている貸付け（別紙第</a:t>
          </a:r>
          <a:r>
            <a:rPr lang="en-US" altLang="ja-JP" sz="1100" b="0" i="0" u="none" strike="noStrike" baseline="0">
              <a:solidFill>
                <a:srgbClr val="000000"/>
              </a:solidFill>
              <a:latin typeface="ＭＳ 明朝"/>
              <a:ea typeface="ＭＳ 明朝"/>
            </a:rPr>
            <a:t>17</a:t>
          </a:r>
          <a:r>
            <a:rPr lang="ja-JP" altLang="en-US" sz="1100" b="0" i="0" u="none" strike="noStrike" baseline="0">
              <a:solidFill>
                <a:srgbClr val="000000"/>
              </a:solidFill>
              <a:latin typeface="ＭＳ 明朝"/>
              <a:ea typeface="ＭＳ 明朝"/>
            </a:rPr>
            <a:t>号</a:t>
          </a:r>
        </a:p>
        <a:p>
          <a:pPr algn="l" rtl="0">
            <a:lnSpc>
              <a:spcPts val="1300"/>
            </a:lnSpc>
            <a:defRPr sz="1000"/>
          </a:pPr>
          <a:r>
            <a:rPr lang="ja-JP" altLang="en-US" sz="1100" b="0" i="0" u="none" strike="noStrike" baseline="0">
              <a:solidFill>
                <a:srgbClr val="000000"/>
              </a:solidFill>
              <a:latin typeface="ＭＳ 明朝"/>
              <a:ea typeface="ＭＳ 明朝"/>
            </a:rPr>
            <a:t>　　書式（乙）が用いられる貸付け）に係る金利方式 </a:t>
          </a:r>
        </a:p>
        <a:p>
          <a:pPr algn="l" rtl="0">
            <a:lnSpc>
              <a:spcPts val="1300"/>
            </a:lnSpc>
            <a:defRPr sz="1000"/>
          </a:pPr>
          <a:r>
            <a:rPr lang="ja-JP" altLang="en-US" sz="1100" b="0" i="0" u="none" strike="noStrike" baseline="0">
              <a:solidFill>
                <a:srgbClr val="000000"/>
              </a:solidFill>
              <a:latin typeface="ＭＳ 明朝"/>
              <a:ea typeface="ＭＳ 明朝"/>
            </a:rPr>
            <a:t>3  「借入金の金利方式の選択」欄は、地方公共団体が希望する金利方式に○印を記入すること。</a:t>
          </a:r>
          <a:endParaRPr lang="en-US" altLang="ja-JP" sz="1100" b="0" i="0" u="none" strike="noStrike" baseline="0">
            <a:solidFill>
              <a:srgbClr val="000000"/>
            </a:solidFill>
            <a:latin typeface="ＭＳ 明朝"/>
            <a:ea typeface="ＭＳ 明朝"/>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r>
            <a:rPr kumimoji="0" lang="ja-JP"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東日本大震災復興特別会計予算に係る国庫支出金を受けて事業を実施する場合に発行する一般補助施設</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整備等事業債の金利方式は、建設される施設を本表により分類した場合に属することとなる事業の金利方</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式とする。</a:t>
          </a:r>
          <a:endPar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gn="l" rtl="0">
            <a:lnSpc>
              <a:spcPts val="1300"/>
            </a:lnSpc>
            <a:defRPr sz="1000"/>
          </a:pPr>
          <a:endParaRPr lang="ja-JP" altLang="en-US"/>
        </a:p>
      </xdr:txBody>
    </xdr:sp>
    <xdr:clientData/>
  </xdr:twoCellAnchor>
  <xdr:twoCellAnchor>
    <xdr:from>
      <xdr:col>3</xdr:col>
      <xdr:colOff>276225</xdr:colOff>
      <xdr:row>7</xdr:row>
      <xdr:rowOff>76200</xdr:rowOff>
    </xdr:from>
    <xdr:to>
      <xdr:col>8</xdr:col>
      <xdr:colOff>342900</xdr:colOff>
      <xdr:row>9</xdr:row>
      <xdr:rowOff>171450</xdr:rowOff>
    </xdr:to>
    <xdr:sp macro="" textlink="">
      <xdr:nvSpPr>
        <xdr:cNvPr id="3" name="AutoShape 2">
          <a:extLst>
            <a:ext uri="{FF2B5EF4-FFF2-40B4-BE49-F238E27FC236}">
              <a16:creationId xmlns:a16="http://schemas.microsoft.com/office/drawing/2014/main" id="{074EC195-7B01-4DA4-AA89-D982F3F117AF}"/>
            </a:ext>
          </a:extLst>
        </xdr:cNvPr>
        <xdr:cNvSpPr>
          <a:spLocks noChangeArrowheads="1"/>
        </xdr:cNvSpPr>
      </xdr:nvSpPr>
      <xdr:spPr bwMode="auto">
        <a:xfrm>
          <a:off x="3848100" y="1343025"/>
          <a:ext cx="3876675" cy="457200"/>
        </a:xfrm>
        <a:prstGeom prst="wedgeRoundRectCallout">
          <a:avLst>
            <a:gd name="adj1" fmla="val 1194"/>
            <a:gd name="adj2" fmla="val 7678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「選択シート」でプルダウン選択した金利が</a:t>
          </a:r>
          <a:r>
            <a:rPr kumimoji="0" lang="ja-JP" altLang="en-US"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自動的に入力</a:t>
          </a:r>
          <a:r>
            <a:rPr kumimoji="0"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されますので、直接の入力は不要です。</a:t>
          </a:r>
          <a:endParaRPr kumimoji="0"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1371600</xdr:colOff>
      <xdr:row>0</xdr:row>
      <xdr:rowOff>171450</xdr:rowOff>
    </xdr:from>
    <xdr:to>
      <xdr:col>6</xdr:col>
      <xdr:colOff>600075</xdr:colOff>
      <xdr:row>4</xdr:row>
      <xdr:rowOff>123825</xdr:rowOff>
    </xdr:to>
    <xdr:sp macro="" textlink="">
      <xdr:nvSpPr>
        <xdr:cNvPr id="4" name="テキスト ボックス 3">
          <a:extLst>
            <a:ext uri="{FF2B5EF4-FFF2-40B4-BE49-F238E27FC236}">
              <a16:creationId xmlns:a16="http://schemas.microsoft.com/office/drawing/2014/main" id="{B76226B4-F656-4712-944B-9D4AEEC43A41}"/>
            </a:ext>
          </a:extLst>
        </xdr:cNvPr>
        <xdr:cNvSpPr txBox="1"/>
      </xdr:nvSpPr>
      <xdr:spPr>
        <a:xfrm>
          <a:off x="1533525" y="171450"/>
          <a:ext cx="4924425" cy="67627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3600"/>
            <a:t>提出シート</a:t>
          </a:r>
          <a:endParaRPr kumimoji="1" lang="en-US" altLang="ja-JP" sz="2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591208</xdr:colOff>
      <xdr:row>21</xdr:row>
      <xdr:rowOff>14288</xdr:rowOff>
    </xdr:from>
    <xdr:to>
      <xdr:col>6</xdr:col>
      <xdr:colOff>744028</xdr:colOff>
      <xdr:row>23</xdr:row>
      <xdr:rowOff>321128</xdr:rowOff>
    </xdr:to>
    <xdr:sp macro="" textlink="">
      <xdr:nvSpPr>
        <xdr:cNvPr id="2" name="AutoShape 11">
          <a:extLst>
            <a:ext uri="{FF2B5EF4-FFF2-40B4-BE49-F238E27FC236}">
              <a16:creationId xmlns:a16="http://schemas.microsoft.com/office/drawing/2014/main" id="{DB12EC65-23DA-4156-8FD4-BF4A50D487F7}"/>
            </a:ext>
          </a:extLst>
        </xdr:cNvPr>
        <xdr:cNvSpPr>
          <a:spLocks/>
        </xdr:cNvSpPr>
      </xdr:nvSpPr>
      <xdr:spPr bwMode="auto">
        <a:xfrm>
          <a:off x="3010558" y="4024313"/>
          <a:ext cx="152820" cy="992640"/>
        </a:xfrm>
        <a:prstGeom prst="rightBrace">
          <a:avLst>
            <a:gd name="adj1" fmla="val 33824"/>
            <a:gd name="adj2" fmla="val 2046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0</xdr:col>
      <xdr:colOff>246783</xdr:colOff>
      <xdr:row>14</xdr:row>
      <xdr:rowOff>47624</xdr:rowOff>
    </xdr:from>
    <xdr:ext cx="4477617" cy="409575"/>
    <xdr:sp macro="" textlink="">
      <xdr:nvSpPr>
        <xdr:cNvPr id="3" name="AutoShape 2">
          <a:extLst>
            <a:ext uri="{FF2B5EF4-FFF2-40B4-BE49-F238E27FC236}">
              <a16:creationId xmlns:a16="http://schemas.microsoft.com/office/drawing/2014/main" id="{15B19FB3-435A-438A-8DBA-4D12B6DC3622}"/>
            </a:ext>
          </a:extLst>
        </xdr:cNvPr>
        <xdr:cNvSpPr>
          <a:spLocks noChangeArrowheads="1"/>
        </xdr:cNvSpPr>
      </xdr:nvSpPr>
      <xdr:spPr bwMode="auto">
        <a:xfrm>
          <a:off x="56283" y="2362199"/>
          <a:ext cx="4477617" cy="409575"/>
        </a:xfrm>
        <a:prstGeom prst="wedgeRoundRectCallout">
          <a:avLst>
            <a:gd name="adj1" fmla="val -1261"/>
            <a:gd name="adj2" fmla="val 110755"/>
            <a:gd name="adj3"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noAutofit/>
        </a:bodyPr>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財政融資資金</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貸付予定額（変更）通知書</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記載の地方債計画上の事業区分を記入し、</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a:latin typeface="HG丸ｺﾞｼｯｸM-PRO" panose="020F0600000000000000" pitchFamily="50" charset="-128"/>
              <a:ea typeface="HG丸ｺﾞｼｯｸM-PRO" panose="020F0600000000000000" pitchFamily="50" charset="-128"/>
            </a:rPr>
            <a:t>事業名を（）書で併記する。負担金事業の場合はその旨記入する。</a:t>
          </a:r>
        </a:p>
      </xdr:txBody>
    </xdr:sp>
    <xdr:clientData/>
  </xdr:oneCellAnchor>
  <xdr:twoCellAnchor>
    <xdr:from>
      <xdr:col>8</xdr:col>
      <xdr:colOff>589344</xdr:colOff>
      <xdr:row>15</xdr:row>
      <xdr:rowOff>85003</xdr:rowOff>
    </xdr:from>
    <xdr:to>
      <xdr:col>10</xdr:col>
      <xdr:colOff>765273</xdr:colOff>
      <xdr:row>16</xdr:row>
      <xdr:rowOff>125403</xdr:rowOff>
    </xdr:to>
    <xdr:sp macro="" textlink="">
      <xdr:nvSpPr>
        <xdr:cNvPr id="4" name="AutoShape 1">
          <a:extLst>
            <a:ext uri="{FF2B5EF4-FFF2-40B4-BE49-F238E27FC236}">
              <a16:creationId xmlns:a16="http://schemas.microsoft.com/office/drawing/2014/main" id="{49E11C3E-0100-454E-B27A-D280609435E0}"/>
            </a:ext>
          </a:extLst>
        </xdr:cNvPr>
        <xdr:cNvSpPr>
          <a:spLocks noChangeArrowheads="1"/>
        </xdr:cNvSpPr>
      </xdr:nvSpPr>
      <xdr:spPr bwMode="auto">
        <a:xfrm>
          <a:off x="4532694" y="2571028"/>
          <a:ext cx="1699929" cy="211850"/>
        </a:xfrm>
        <a:prstGeom prst="wedgeRoundRectCallout">
          <a:avLst>
            <a:gd name="adj1" fmla="val -42035"/>
            <a:gd name="adj2" fmla="val 10158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ctr"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２事業以上ある場合は連記</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163215</xdr:colOff>
      <xdr:row>17</xdr:row>
      <xdr:rowOff>152400</xdr:rowOff>
    </xdr:from>
    <xdr:to>
      <xdr:col>14</xdr:col>
      <xdr:colOff>518948</xdr:colOff>
      <xdr:row>19</xdr:row>
      <xdr:rowOff>228929</xdr:rowOff>
    </xdr:to>
    <xdr:sp macro="" textlink="">
      <xdr:nvSpPr>
        <xdr:cNvPr id="5" name="AutoShape 3">
          <a:extLst>
            <a:ext uri="{FF2B5EF4-FFF2-40B4-BE49-F238E27FC236}">
              <a16:creationId xmlns:a16="http://schemas.microsoft.com/office/drawing/2014/main" id="{708B90F7-C76D-41B4-8B6E-2D4A3E4B4A46}"/>
            </a:ext>
          </a:extLst>
        </xdr:cNvPr>
        <xdr:cNvSpPr>
          <a:spLocks noChangeArrowheads="1"/>
        </xdr:cNvSpPr>
      </xdr:nvSpPr>
      <xdr:spPr bwMode="auto">
        <a:xfrm>
          <a:off x="3344565" y="2981325"/>
          <a:ext cx="5794508" cy="571829"/>
        </a:xfrm>
        <a:prstGeom prst="wedgeRoundRectCallout">
          <a:avLst>
            <a:gd name="adj1" fmla="val -54563"/>
            <a:gd name="adj2" fmla="val 3507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0" rIns="0" bIns="0" anchor="ctr" upright="1"/>
        <a:lstStyle/>
        <a:p>
          <a:pPr algn="l" rtl="0">
            <a:defRPr sz="1000"/>
          </a:pP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900" b="1" i="0" u="sng" strike="noStrike" baseline="0">
              <a:solidFill>
                <a:srgbClr val="FF0000"/>
              </a:solidFill>
              <a:latin typeface="HG丸ｺﾞｼｯｸM-PRO" panose="020F0600000000000000" pitchFamily="50" charset="-128"/>
              <a:ea typeface="HG丸ｺﾞｼｯｸM-PRO" panose="020F0600000000000000" pitchFamily="50" charset="-128"/>
            </a:rPr>
            <a:t>延長部分のみの金額ではなく</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財政融資資金貸付予定額（変更）通知書記載の</a:t>
          </a:r>
          <a:r>
            <a:rPr lang="ja-JP" altLang="en-US" sz="900" b="1" i="0" u="sng" strike="noStrike" baseline="0">
              <a:solidFill>
                <a:srgbClr val="FF0000"/>
              </a:solidFill>
              <a:latin typeface="HG丸ｺﾞｼｯｸM-PRO" panose="020F0600000000000000" pitchFamily="50" charset="-128"/>
              <a:ea typeface="HG丸ｺﾞｼｯｸM-PRO" panose="020F0600000000000000" pitchFamily="50" charset="-128"/>
            </a:rPr>
            <a:t>貸付予定額（全額）</a:t>
          </a:r>
          <a:r>
            <a:rPr lang="ja-JP" altLang="en-US" sz="900" b="0" i="0" u="sng" strike="noStrike" baseline="0">
              <a:solidFill>
                <a:srgbClr val="FF0000"/>
              </a:solidFill>
              <a:latin typeface="HG丸ｺﾞｼｯｸM-PRO" panose="020F0600000000000000" pitchFamily="50" charset="-128"/>
              <a:ea typeface="HG丸ｺﾞｼｯｸM-PRO" panose="020F0600000000000000" pitchFamily="50" charset="-128"/>
            </a:rPr>
            <a:t>を記入</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・一部起債前借している場合も、</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長期資金へ借り換える全額</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を記入</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・不用額報告書が既に提出されている場合は、貸付予定額から不用額を差し引いた残りの金額を記入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189050</xdr:colOff>
      <xdr:row>19</xdr:row>
      <xdr:rowOff>262157</xdr:rowOff>
    </xdr:from>
    <xdr:to>
      <xdr:col>14</xdr:col>
      <xdr:colOff>7883</xdr:colOff>
      <xdr:row>20</xdr:row>
      <xdr:rowOff>309876</xdr:rowOff>
    </xdr:to>
    <xdr:sp macro="" textlink="">
      <xdr:nvSpPr>
        <xdr:cNvPr id="6" name="AutoShape 4">
          <a:extLst>
            <a:ext uri="{FF2B5EF4-FFF2-40B4-BE49-F238E27FC236}">
              <a16:creationId xmlns:a16="http://schemas.microsoft.com/office/drawing/2014/main" id="{A1B63E24-0C59-4805-955A-237BC131BDAB}"/>
            </a:ext>
          </a:extLst>
        </xdr:cNvPr>
        <xdr:cNvSpPr>
          <a:spLocks noChangeArrowheads="1"/>
        </xdr:cNvSpPr>
      </xdr:nvSpPr>
      <xdr:spPr bwMode="auto">
        <a:xfrm>
          <a:off x="3370400" y="3586382"/>
          <a:ext cx="5257608" cy="390619"/>
        </a:xfrm>
        <a:prstGeom prst="wedgeRoundRectCallout">
          <a:avLst>
            <a:gd name="adj1" fmla="val -55014"/>
            <a:gd name="adj2" fmla="val -1705"/>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延長後の</a:t>
          </a:r>
          <a:r>
            <a:rPr lang="ja-JP" altLang="en-US" sz="900" b="1" i="0" u="sng" strike="noStrike" baseline="0">
              <a:solidFill>
                <a:srgbClr val="000000"/>
              </a:solidFill>
              <a:latin typeface="HG丸ｺﾞｼｯｸM-PRO" panose="020F0600000000000000" pitchFamily="50" charset="-128"/>
              <a:ea typeface="HG丸ｺﾞｼｯｸM-PRO" panose="020F0600000000000000" pitchFamily="50" charset="-128"/>
            </a:rPr>
            <a:t>借入希望日（統一貸付日）</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とする。ただし、完成(見込</a:t>
          </a: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年月日から２か月程度以内とする。</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本欄に記載の期限前であっても、事業が完成した時点で貸付を受けることができる。</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180896</xdr:colOff>
      <xdr:row>21</xdr:row>
      <xdr:rowOff>29503</xdr:rowOff>
    </xdr:from>
    <xdr:to>
      <xdr:col>14</xdr:col>
      <xdr:colOff>17408</xdr:colOff>
      <xdr:row>22</xdr:row>
      <xdr:rowOff>105760</xdr:rowOff>
    </xdr:to>
    <xdr:sp macro="" textlink="">
      <xdr:nvSpPr>
        <xdr:cNvPr id="7" name="AutoShape 5">
          <a:extLst>
            <a:ext uri="{FF2B5EF4-FFF2-40B4-BE49-F238E27FC236}">
              <a16:creationId xmlns:a16="http://schemas.microsoft.com/office/drawing/2014/main" id="{FA4AA61F-E810-4BBC-A94D-D2E8E098F658}"/>
            </a:ext>
          </a:extLst>
        </xdr:cNvPr>
        <xdr:cNvSpPr>
          <a:spLocks noChangeArrowheads="1"/>
        </xdr:cNvSpPr>
      </xdr:nvSpPr>
      <xdr:spPr bwMode="auto">
        <a:xfrm>
          <a:off x="3362246" y="4039528"/>
          <a:ext cx="5275287" cy="419157"/>
        </a:xfrm>
        <a:prstGeom prst="wedgeRoundRectCallout">
          <a:avLst>
            <a:gd name="adj1" fmla="val -53970"/>
            <a:gd name="adj2" fmla="val -993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年月日などが未定の場合も</a:t>
          </a:r>
          <a:r>
            <a:rPr lang="ja-JP" altLang="en-US" sz="900" b="0" i="0" u="sng" strike="noStrike" baseline="0">
              <a:solidFill>
                <a:srgbClr val="FF0000"/>
              </a:solidFill>
              <a:latin typeface="HG丸ｺﾞｼｯｸM-PRO" panose="020F0600000000000000" pitchFamily="50" charset="-128"/>
              <a:ea typeface="HG丸ｺﾞｼｯｸM-PRO" panose="020F0600000000000000" pitchFamily="50" charset="-128"/>
            </a:rPr>
            <a:t>「●月上旬」のように</a:t>
          </a:r>
          <a:r>
            <a:rPr lang="ja-JP" altLang="en-US" sz="900" b="1" i="0" u="sng" strike="noStrike" baseline="0">
              <a:solidFill>
                <a:srgbClr val="FF0000"/>
              </a:solidFill>
              <a:latin typeface="HG丸ｺﾞｼｯｸM-PRO" panose="020F0600000000000000" pitchFamily="50" charset="-128"/>
              <a:ea typeface="HG丸ｺﾞｼｯｸM-PRO" panose="020F0600000000000000" pitchFamily="50" charset="-128"/>
            </a:rPr>
            <a:t>見込みで記入</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（空欄不可）</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負担金事業においては、工事契約・着工年月日は </a:t>
          </a:r>
          <a:r>
            <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と記入</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560663</xdr:colOff>
      <xdr:row>23</xdr:row>
      <xdr:rowOff>257323</xdr:rowOff>
    </xdr:from>
    <xdr:to>
      <xdr:col>14</xdr:col>
      <xdr:colOff>38100</xdr:colOff>
      <xdr:row>24</xdr:row>
      <xdr:rowOff>173597</xdr:rowOff>
    </xdr:to>
    <xdr:sp macro="" textlink="">
      <xdr:nvSpPr>
        <xdr:cNvPr id="8" name="AutoShape 8">
          <a:extLst>
            <a:ext uri="{FF2B5EF4-FFF2-40B4-BE49-F238E27FC236}">
              <a16:creationId xmlns:a16="http://schemas.microsoft.com/office/drawing/2014/main" id="{D8FA38E2-28F3-4F57-82D1-D19581976A3F}"/>
            </a:ext>
          </a:extLst>
        </xdr:cNvPr>
        <xdr:cNvSpPr>
          <a:spLocks noChangeArrowheads="1"/>
        </xdr:cNvSpPr>
      </xdr:nvSpPr>
      <xdr:spPr bwMode="auto">
        <a:xfrm>
          <a:off x="4504013" y="4953148"/>
          <a:ext cx="4154212" cy="259174"/>
        </a:xfrm>
        <a:prstGeom prst="wedgeRoundRectCallout">
          <a:avLst>
            <a:gd name="adj1" fmla="val -54223"/>
            <a:gd name="adj2" fmla="val 3765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繰越明許費計算書（抜粋）を添付</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する（議長等の</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奥書証明は不要</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23</xdr:row>
      <xdr:rowOff>341531</xdr:rowOff>
    </xdr:from>
    <xdr:to>
      <xdr:col>6</xdr:col>
      <xdr:colOff>190500</xdr:colOff>
      <xdr:row>25</xdr:row>
      <xdr:rowOff>28574</xdr:rowOff>
    </xdr:to>
    <xdr:sp macro="" textlink="">
      <xdr:nvSpPr>
        <xdr:cNvPr id="9" name="AutoShape 7">
          <a:extLst>
            <a:ext uri="{FF2B5EF4-FFF2-40B4-BE49-F238E27FC236}">
              <a16:creationId xmlns:a16="http://schemas.microsoft.com/office/drawing/2014/main" id="{84605915-A63D-440A-A773-18E583D4A9A7}"/>
            </a:ext>
          </a:extLst>
        </xdr:cNvPr>
        <xdr:cNvSpPr>
          <a:spLocks noChangeArrowheads="1"/>
        </xdr:cNvSpPr>
      </xdr:nvSpPr>
      <xdr:spPr bwMode="auto">
        <a:xfrm>
          <a:off x="0" y="5037356"/>
          <a:ext cx="2609850" cy="372843"/>
        </a:xfrm>
        <a:prstGeom prst="wedgeRoundRectCallout">
          <a:avLst>
            <a:gd name="adj1" fmla="val 50006"/>
            <a:gd name="adj2" fmla="val -68684"/>
            <a:gd name="adj3"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竣工検査日等を記入（</a:t>
          </a: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P11-9</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参照）</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541550</xdr:colOff>
      <xdr:row>24</xdr:row>
      <xdr:rowOff>212804</xdr:rowOff>
    </xdr:from>
    <xdr:to>
      <xdr:col>14</xdr:col>
      <xdr:colOff>561975</xdr:colOff>
      <xdr:row>25</xdr:row>
      <xdr:rowOff>291079</xdr:rowOff>
    </xdr:to>
    <xdr:sp macro="" textlink="">
      <xdr:nvSpPr>
        <xdr:cNvPr id="10" name="AutoShape 9">
          <a:extLst>
            <a:ext uri="{FF2B5EF4-FFF2-40B4-BE49-F238E27FC236}">
              <a16:creationId xmlns:a16="http://schemas.microsoft.com/office/drawing/2014/main" id="{983D0CD7-E722-4052-BE33-9AA2CEBDF560}"/>
            </a:ext>
          </a:extLst>
        </xdr:cNvPr>
        <xdr:cNvSpPr>
          <a:spLocks noChangeArrowheads="1"/>
        </xdr:cNvSpPr>
      </xdr:nvSpPr>
      <xdr:spPr bwMode="auto">
        <a:xfrm>
          <a:off x="4484900" y="5251529"/>
          <a:ext cx="4697200" cy="421175"/>
        </a:xfrm>
        <a:prstGeom prst="wedgeRoundRectCallout">
          <a:avLst>
            <a:gd name="adj1" fmla="val -54187"/>
            <a:gd name="adj2" fmla="val 3138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900" b="1" i="0" u="sng" strike="noStrike" baseline="0">
              <a:solidFill>
                <a:srgbClr val="FF0000"/>
              </a:solidFill>
              <a:latin typeface="HG丸ｺﾞｼｯｸM-PRO" panose="020F0600000000000000" pitchFamily="50" charset="-128"/>
              <a:ea typeface="HG丸ｺﾞｼｯｸM-PRO" panose="020F0600000000000000" pitchFamily="50" charset="-128"/>
            </a:rPr>
            <a:t>年度内に事業が完成しない理由</a:t>
          </a:r>
          <a:r>
            <a:rPr lang="ja-JP" altLang="en-US" sz="900" b="0" i="0" u="sng" strike="noStrike" baseline="0">
              <a:solidFill>
                <a:srgbClr val="000000"/>
              </a:solidFill>
              <a:latin typeface="HG丸ｺﾞｼｯｸM-PRO" panose="020F0600000000000000" pitchFamily="50" charset="-128"/>
              <a:ea typeface="HG丸ｺﾞｼｯｸM-PRO" panose="020F0600000000000000" pitchFamily="50" charset="-128"/>
            </a:rPr>
            <a:t>等を</a:t>
          </a:r>
          <a:r>
            <a:rPr lang="ja-JP" altLang="en-US" sz="900" b="1" i="0" u="sng" strike="noStrike" baseline="0">
              <a:solidFill>
                <a:srgbClr val="000000"/>
              </a:solidFill>
              <a:latin typeface="HG丸ｺﾞｼｯｸM-PRO" panose="020F0600000000000000" pitchFamily="50" charset="-128"/>
              <a:ea typeface="HG丸ｺﾞｼｯｸM-PRO" panose="020F0600000000000000" pitchFamily="50" charset="-128"/>
            </a:rPr>
            <a:t>具体的に記入</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・書ききれない場合は「別紙のとおり」として別紙に記入の上、添付しても差し支えない。</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205931</xdr:colOff>
      <xdr:row>22</xdr:row>
      <xdr:rowOff>136714</xdr:rowOff>
    </xdr:from>
    <xdr:to>
      <xdr:col>14</xdr:col>
      <xdr:colOff>28575</xdr:colOff>
      <xdr:row>23</xdr:row>
      <xdr:rowOff>209725</xdr:rowOff>
    </xdr:to>
    <xdr:sp macro="" textlink="">
      <xdr:nvSpPr>
        <xdr:cNvPr id="11" name="AutoShape 6">
          <a:extLst>
            <a:ext uri="{FF2B5EF4-FFF2-40B4-BE49-F238E27FC236}">
              <a16:creationId xmlns:a16="http://schemas.microsoft.com/office/drawing/2014/main" id="{7BBA918A-EF13-4438-910A-ECF981AE3C25}"/>
            </a:ext>
          </a:extLst>
        </xdr:cNvPr>
        <xdr:cNvSpPr>
          <a:spLocks noChangeArrowheads="1"/>
        </xdr:cNvSpPr>
      </xdr:nvSpPr>
      <xdr:spPr bwMode="auto">
        <a:xfrm>
          <a:off x="3387281" y="4489639"/>
          <a:ext cx="5261419" cy="415911"/>
        </a:xfrm>
        <a:prstGeom prst="wedgeRoundRectCallout">
          <a:avLst>
            <a:gd name="adj1" fmla="val -53937"/>
            <a:gd name="adj2" fmla="val -39767"/>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過疎対策事業のように１件で２以上の事業がある場合は</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最初に着手した事業の年月日</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を、</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継続事業については、</a:t>
          </a:r>
          <a:r>
            <a:rPr lang="ja-JP" altLang="en-US" sz="900" b="0" i="0" u="none" strike="noStrike" baseline="0">
              <a:solidFill>
                <a:srgbClr val="FF0000"/>
              </a:solidFill>
              <a:latin typeface="HG丸ｺﾞｼｯｸM-PRO" panose="020F0600000000000000" pitchFamily="50" charset="-128"/>
              <a:ea typeface="HG丸ｺﾞｼｯｸM-PRO" panose="020F0600000000000000" pitchFamily="50" charset="-128"/>
            </a:rPr>
            <a:t>延長部分のみの着手年月日ではなく</a:t>
          </a:r>
          <a:r>
            <a:rPr lang="ja-JP" altLang="en-US" sz="900" b="1" i="0" u="sng" strike="noStrike" baseline="0">
              <a:solidFill>
                <a:srgbClr val="FF0000"/>
              </a:solidFill>
              <a:latin typeface="HG丸ｺﾞｼｯｸM-PRO" panose="020F0600000000000000" pitchFamily="50" charset="-128"/>
              <a:ea typeface="HG丸ｺﾞｼｯｸM-PRO" panose="020F0600000000000000" pitchFamily="50" charset="-128"/>
            </a:rPr>
            <a:t>当該年度分の着手年月日</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590550</xdr:colOff>
      <xdr:row>26</xdr:row>
      <xdr:rowOff>129715</xdr:rowOff>
    </xdr:from>
    <xdr:to>
      <xdr:col>15</xdr:col>
      <xdr:colOff>2599</xdr:colOff>
      <xdr:row>35</xdr:row>
      <xdr:rowOff>146539</xdr:rowOff>
    </xdr:to>
    <xdr:grpSp>
      <xdr:nvGrpSpPr>
        <xdr:cNvPr id="12" name="グループ化 11">
          <a:extLst>
            <a:ext uri="{FF2B5EF4-FFF2-40B4-BE49-F238E27FC236}">
              <a16:creationId xmlns:a16="http://schemas.microsoft.com/office/drawing/2014/main" id="{5AC914E7-CA62-4C64-9B17-05B80BDDD3A6}"/>
            </a:ext>
          </a:extLst>
        </xdr:cNvPr>
        <xdr:cNvGrpSpPr/>
      </xdr:nvGrpSpPr>
      <xdr:grpSpPr>
        <a:xfrm>
          <a:off x="2980736" y="5358975"/>
          <a:ext cx="6264577" cy="1536979"/>
          <a:chOff x="3636352" y="5932639"/>
          <a:chExt cx="6800518" cy="1672708"/>
        </a:xfrm>
      </xdr:grpSpPr>
      <xdr:sp macro="" textlink="">
        <xdr:nvSpPr>
          <xdr:cNvPr id="13" name="正方形/長方形 12">
            <a:extLst>
              <a:ext uri="{FF2B5EF4-FFF2-40B4-BE49-F238E27FC236}">
                <a16:creationId xmlns:a16="http://schemas.microsoft.com/office/drawing/2014/main" id="{4CE2801C-405D-4C08-B031-D02B102D2BE0}"/>
              </a:ext>
            </a:extLst>
          </xdr:cNvPr>
          <xdr:cNvSpPr>
            <a:spLocks noChangeArrowheads="1"/>
          </xdr:cNvSpPr>
        </xdr:nvSpPr>
        <xdr:spPr bwMode="auto">
          <a:xfrm>
            <a:off x="3636352" y="5932639"/>
            <a:ext cx="6800518" cy="1672708"/>
          </a:xfrm>
          <a:prstGeom prst="rect">
            <a:avLst/>
          </a:prstGeom>
          <a:solidFill>
            <a:srgbClr val="CCFFCC"/>
          </a:solidFill>
          <a:ln w="38100" cap="rnd" cmpd="thickThin">
            <a:solidFill>
              <a:srgbClr val="000000"/>
            </a:solidFill>
            <a:prstDash val="solid"/>
            <a:miter lim="800000"/>
            <a:headEnd/>
            <a:tailEnd/>
          </a:ln>
          <a:extLst/>
        </xdr:spPr>
        <xdr:txBody>
          <a:bodyPr rot="0" vert="horz" wrap="square" lIns="74295" tIns="8890" rIns="74295" bIns="8890" anchor="t" anchorCtr="0" upright="1">
            <a:noAutofit/>
          </a:bodyPr>
          <a:lstStyle/>
          <a:p>
            <a:pPr algn="l">
              <a:lnSpc>
                <a:spcPts val="2000"/>
              </a:lnSpc>
              <a:spcAft>
                <a:spcPts val="0"/>
              </a:spcAft>
            </a:pPr>
            <a:r>
              <a:rPr lang="ja-JP" sz="1200" b="1" u="sng" kern="100">
                <a:solidFill>
                  <a:srgbClr val="FF0000"/>
                </a:solidFill>
                <a:effectLst/>
                <a:latin typeface="Arial" panose="020B0604020202020204" pitchFamily="34" charset="0"/>
                <a:ea typeface="ＭＳ ゴシック" panose="020B0609070205080204" pitchFamily="49" charset="-128"/>
                <a:cs typeface="Times New Roman" panose="02020603050405020304" pitchFamily="18" charset="0"/>
              </a:rPr>
              <a:t>●</a:t>
            </a:r>
            <a:r>
              <a:rPr lang="ja-JP" altLang="en-US" sz="1200" b="1" u="sng" kern="100">
                <a:solidFill>
                  <a:srgbClr val="FF0000"/>
                </a:solidFill>
                <a:effectLst/>
                <a:latin typeface="Arial" panose="020B0604020202020204" pitchFamily="34" charset="0"/>
                <a:ea typeface="ＭＳ ゴシック" panose="020B0609070205080204" pitchFamily="49" charset="-128"/>
                <a:cs typeface="Times New Roman" panose="02020603050405020304" pitchFamily="18" charset="0"/>
              </a:rPr>
              <a:t>理由の</a:t>
            </a:r>
            <a:r>
              <a:rPr lang="ja-JP" sz="1200" b="1" u="sng" kern="100">
                <a:solidFill>
                  <a:srgbClr val="FF0000"/>
                </a:solidFill>
                <a:effectLst/>
                <a:latin typeface="Arial" panose="020B0604020202020204" pitchFamily="34" charset="0"/>
                <a:ea typeface="ＭＳ ゴシック" panose="020B0609070205080204" pitchFamily="49" charset="-128"/>
                <a:cs typeface="Times New Roman" panose="02020603050405020304" pitchFamily="18" charset="0"/>
              </a:rPr>
              <a:t>説明不足の例と具体的な記載例</a:t>
            </a:r>
            <a:r>
              <a:rPr lang="ja-JP" altLang="en-US" sz="1050" b="1" u="none" kern="100">
                <a:solidFill>
                  <a:srgbClr val="FF0000"/>
                </a:solidFill>
                <a:effectLst/>
                <a:latin typeface="Arial" panose="020B0604020202020204" pitchFamily="34" charset="0"/>
                <a:ea typeface="ＭＳ ゴシック" panose="020B0609070205080204" pitchFamily="49" charset="-128"/>
                <a:cs typeface="Times New Roman" panose="02020603050405020304" pitchFamily="18" charset="0"/>
              </a:rPr>
              <a:t>　</a:t>
            </a:r>
            <a:r>
              <a:rPr lang="ja-JP" sz="1050" b="1" u="dbl" kern="100">
                <a:solidFill>
                  <a:srgbClr val="FF0000"/>
                </a:solidFill>
                <a:effectLst/>
                <a:latin typeface="Arial" panose="020B0604020202020204" pitchFamily="34" charset="0"/>
                <a:ea typeface="ＭＳ ゴシック" panose="020B0609070205080204" pitchFamily="49" charset="-128"/>
                <a:cs typeface="Times New Roman" panose="02020603050405020304" pitchFamily="18" charset="0"/>
              </a:rPr>
              <a:t>ポイントは</a:t>
            </a:r>
            <a:r>
              <a:rPr lang="ja-JP" sz="1050" b="1" u="sng" kern="100">
                <a:solidFill>
                  <a:srgbClr val="FF0000"/>
                </a:solidFill>
                <a:effectLst/>
                <a:latin typeface="Arial" panose="020B0604020202020204" pitchFamily="34" charset="0"/>
                <a:ea typeface="ＭＳ ゴシック" panose="020B0609070205080204" pitchFamily="49" charset="-128"/>
                <a:cs typeface="Times New Roman" panose="02020603050405020304" pitchFamily="18" charset="0"/>
              </a:rPr>
              <a:t>【なぜ年度内に完成できなかった】</a:t>
            </a:r>
            <a:r>
              <a:rPr lang="ja-JP" sz="1050" b="1" u="dbl" kern="100">
                <a:solidFill>
                  <a:srgbClr val="FF0000"/>
                </a:solidFill>
                <a:effectLst/>
                <a:latin typeface="Arial" panose="020B0604020202020204" pitchFamily="34" charset="0"/>
                <a:ea typeface="ＭＳ ゴシック" panose="020B0609070205080204" pitchFamily="49" charset="-128"/>
                <a:cs typeface="Times New Roman" panose="02020603050405020304" pitchFamily="18" charset="0"/>
              </a:rPr>
              <a:t>か？</a:t>
            </a:r>
            <a:endParaRPr lang="en-US" altLang="ja-JP" sz="1050" b="1" u="dbl" kern="100">
              <a:solidFill>
                <a:srgbClr val="FF0000"/>
              </a:solidFill>
              <a:effectLst/>
              <a:latin typeface="Arial" panose="020B0604020202020204" pitchFamily="34" charset="0"/>
              <a:ea typeface="ＭＳ ゴシック" panose="020B0609070205080204" pitchFamily="49" charset="-128"/>
              <a:cs typeface="Times New Roman" panose="02020603050405020304" pitchFamily="18" charset="0"/>
            </a:endParaRPr>
          </a:p>
          <a:p>
            <a:pPr algn="l">
              <a:lnSpc>
                <a:spcPts val="1400"/>
              </a:lnSpc>
              <a:spcAft>
                <a:spcPts val="0"/>
              </a:spcAft>
            </a:pPr>
            <a:r>
              <a:rPr lang="ja-JP" altLang="en-US"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ja-JP"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「工事が完了しないため」</a:t>
            </a:r>
            <a:r>
              <a:rPr lang="ja-JP" altLang="en-US" sz="1050" b="0" kern="100" baseline="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ja-JP" altLang="en-US"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「予算繰越のため」</a:t>
            </a:r>
            <a:endParaRPr lang="en-US" altLang="ja-JP"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l">
              <a:lnSpc>
                <a:spcPts val="1400"/>
              </a:lnSpc>
              <a:spcAft>
                <a:spcPts val="0"/>
              </a:spcAft>
            </a:pPr>
            <a:r>
              <a:rPr lang="ja-JP" altLang="en-US" sz="1050" b="1"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ja-JP" sz="900" kern="100">
                <a:effectLst/>
                <a:latin typeface="Arial" panose="020B0604020202020204" pitchFamily="34" charset="0"/>
                <a:ea typeface="HG丸ｺﾞｼｯｸM-PRO" panose="020F0600000000000000" pitchFamily="50" charset="-128"/>
                <a:cs typeface="Times New Roman" panose="02020603050405020304" pitchFamily="18" charset="0"/>
              </a:rPr>
              <a:t>⇒</a:t>
            </a:r>
            <a:r>
              <a:rPr lang="ja-JP" sz="1050" b="1" kern="100">
                <a:solidFill>
                  <a:srgbClr val="FF0000"/>
                </a:solidFill>
                <a:effectLst/>
                <a:latin typeface="Arial" panose="020B0604020202020204" pitchFamily="34" charset="0"/>
                <a:ea typeface="HG丸ｺﾞｼｯｸM-PRO" panose="020F0600000000000000" pitchFamily="50" charset="-128"/>
                <a:cs typeface="Times New Roman" panose="02020603050405020304" pitchFamily="18" charset="0"/>
              </a:rPr>
              <a:t>〇</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「周辺地域への説明に時間を要し工期を延長したため」</a:t>
            </a:r>
            <a:r>
              <a:rPr lang="ja-JP" altLang="en-US" sz="900" u="dotted" kern="100">
                <a:effectLst/>
                <a:latin typeface="Arial" panose="020B0604020202020204" pitchFamily="34" charset="0"/>
                <a:ea typeface="HG丸ｺﾞｼｯｸM-PRO" panose="020F0600000000000000" pitchFamily="50" charset="-128"/>
                <a:cs typeface="Times New Roman" panose="02020603050405020304" pitchFamily="18" charset="0"/>
              </a:rPr>
              <a:t>「資材不足により納期に○か月要するため」</a:t>
            </a:r>
            <a:r>
              <a:rPr lang="ja-JP" altLang="en-US" sz="900" u="none" kern="100">
                <a:effectLst/>
                <a:latin typeface="Arial" panose="020B0604020202020204" pitchFamily="34" charset="0"/>
                <a:ea typeface="HG丸ｺﾞｼｯｸM-PRO" panose="020F0600000000000000" pitchFamily="50" charset="-128"/>
                <a:cs typeface="Times New Roman" panose="02020603050405020304" pitchFamily="18" charset="0"/>
              </a:rPr>
              <a:t>など</a:t>
            </a:r>
            <a:endParaRPr lang="ja-JP" sz="1050" kern="100">
              <a:effectLst/>
              <a:latin typeface="Arial" panose="020B0604020202020204" pitchFamily="34" charset="0"/>
              <a:ea typeface="HG丸ｺﾞｼｯｸM-PRO" panose="020F0600000000000000" pitchFamily="50" charset="-128"/>
              <a:cs typeface="Times New Roman" panose="02020603050405020304" pitchFamily="18" charset="0"/>
            </a:endParaRPr>
          </a:p>
          <a:p>
            <a:pPr algn="l">
              <a:lnSpc>
                <a:spcPts val="1400"/>
              </a:lnSpc>
              <a:spcAft>
                <a:spcPts val="0"/>
              </a:spcAft>
            </a:pPr>
            <a:r>
              <a:rPr lang="ja-JP" altLang="en-US" sz="1050" b="1" kern="100">
                <a:solidFill>
                  <a:srgbClr val="FF0000"/>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ja-JP"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国の</a:t>
            </a:r>
            <a:r>
              <a:rPr lang="ja-JP"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補正予算に係る事業であるため」</a:t>
            </a:r>
            <a:r>
              <a:rPr lang="ja-JP" altLang="en-US" sz="1050" b="0" kern="100">
                <a:solidFill>
                  <a:srgbClr val="FF0000"/>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（国の補正予算だから即ち年度内完成不可、では不十分）</a:t>
            </a:r>
            <a:endParaRPr lang="en-US" altLang="ja-JP" sz="1050" b="0" kern="100">
              <a:solidFill>
                <a:srgbClr val="FF0000"/>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l">
              <a:lnSpc>
                <a:spcPts val="1400"/>
              </a:lnSpc>
              <a:spcAft>
                <a:spcPts val="0"/>
              </a:spcAft>
            </a:pPr>
            <a:r>
              <a:rPr lang="ja-JP" altLang="en-US" sz="1050" b="1" kern="100">
                <a:effectLst/>
                <a:latin typeface="Arial" panose="020B0604020202020204" pitchFamily="34" charset="0"/>
                <a:ea typeface="HG丸ｺﾞｼｯｸM-PRO" panose="020F0600000000000000" pitchFamily="50" charset="-128"/>
                <a:cs typeface="Times New Roman" panose="02020603050405020304" pitchFamily="18" charset="0"/>
              </a:rPr>
              <a:t>　　</a:t>
            </a:r>
            <a:r>
              <a:rPr lang="ja-JP" sz="1050" kern="100">
                <a:effectLst/>
                <a:latin typeface="Arial" panose="020B0604020202020204" pitchFamily="34" charset="0"/>
                <a:ea typeface="HG丸ｺﾞｼｯｸM-PRO" panose="020F0600000000000000" pitchFamily="50" charset="-128"/>
                <a:cs typeface="Times New Roman" panose="02020603050405020304" pitchFamily="18" charset="0"/>
              </a:rPr>
              <a:t>⇒</a:t>
            </a:r>
            <a:r>
              <a:rPr lang="ja-JP" sz="1050" b="1" kern="100">
                <a:solidFill>
                  <a:srgbClr val="FF0000"/>
                </a:solidFill>
                <a:effectLst/>
                <a:latin typeface="Arial" panose="020B0604020202020204" pitchFamily="34" charset="0"/>
                <a:ea typeface="HG丸ｺﾞｼｯｸM-PRO" panose="020F0600000000000000" pitchFamily="50" charset="-128"/>
                <a:cs typeface="Times New Roman" panose="02020603050405020304" pitchFamily="18" charset="0"/>
              </a:rPr>
              <a:t>〇</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a:t>
            </a:r>
            <a:r>
              <a:rPr lang="ja-JP" altLang="en-US" sz="900" u="dotted" kern="100">
                <a:effectLst/>
                <a:latin typeface="Arial" panose="020B0604020202020204" pitchFamily="34" charset="0"/>
                <a:ea typeface="HG丸ｺﾞｼｯｸM-PRO" panose="020F0600000000000000" pitchFamily="50" charset="-128"/>
                <a:cs typeface="Times New Roman" panose="02020603050405020304" pitchFamily="18" charset="0"/>
              </a:rPr>
              <a:t>国の</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補正予算</a:t>
            </a:r>
            <a:r>
              <a:rPr lang="ja-JP" altLang="en-US" sz="900" u="dotted" kern="100">
                <a:effectLst/>
                <a:latin typeface="Arial" panose="020B0604020202020204" pitchFamily="34" charset="0"/>
                <a:ea typeface="HG丸ｺﾞｼｯｸM-PRO" panose="020F0600000000000000" pitchFamily="50" charset="-128"/>
                <a:cs typeface="Times New Roman" panose="02020603050405020304" pitchFamily="18" charset="0"/>
              </a:rPr>
              <a:t>（第○号）</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の成立に伴い、当初</a:t>
            </a:r>
            <a:r>
              <a:rPr lang="ja-JP" altLang="en-US" sz="900" u="dotted" kern="100">
                <a:effectLst/>
                <a:latin typeface="Arial" panose="020B0604020202020204" pitchFamily="34" charset="0"/>
                <a:ea typeface="HG丸ｺﾞｼｯｸM-PRO" panose="020F0600000000000000" pitchFamily="50" charset="-128"/>
                <a:cs typeface="Times New Roman" panose="02020603050405020304" pitchFamily="18" charset="0"/>
              </a:rPr>
              <a:t>令和○</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年度に計画していた事業を前倒しで実施するが、</a:t>
            </a:r>
            <a:endParaRPr lang="en-US" alt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endParaRPr>
          </a:p>
          <a:p>
            <a:pPr algn="l">
              <a:lnSpc>
                <a:spcPts val="1400"/>
              </a:lnSpc>
              <a:spcAft>
                <a:spcPts val="0"/>
              </a:spcAft>
            </a:pPr>
            <a:r>
              <a:rPr lang="ja-JP" altLang="en-US" sz="900" u="none" kern="100">
                <a:effectLst/>
                <a:latin typeface="Arial" panose="020B0604020202020204" pitchFamily="34" charset="0"/>
                <a:ea typeface="HG丸ｺﾞｼｯｸM-PRO" panose="020F0600000000000000" pitchFamily="50" charset="-128"/>
                <a:cs typeface="Times New Roman" panose="02020603050405020304" pitchFamily="18" charset="0"/>
              </a:rPr>
              <a:t>　　　　　</a:t>
            </a:r>
            <a:r>
              <a:rPr lang="ja-JP" altLang="en-US" sz="900" b="1" u="sng" kern="100">
                <a:effectLst/>
                <a:latin typeface="Arial" panose="020B0604020202020204" pitchFamily="34" charset="0"/>
                <a:ea typeface="HG丸ｺﾞｼｯｸM-PRO" panose="020F0600000000000000" pitchFamily="50" charset="-128"/>
                <a:cs typeface="Times New Roman" panose="02020603050405020304" pitchFamily="18" charset="0"/>
              </a:rPr>
              <a:t>○○により</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契約等が完了していないため」</a:t>
            </a:r>
            <a:r>
              <a:rPr lang="ja-JP" altLang="en-US" sz="900" u="none" kern="100">
                <a:effectLst/>
                <a:latin typeface="Arial" panose="020B0604020202020204" pitchFamily="34" charset="0"/>
                <a:ea typeface="HG丸ｺﾞｼｯｸM-PRO" panose="020F0600000000000000" pitchFamily="50" charset="-128"/>
                <a:cs typeface="Times New Roman" panose="02020603050405020304" pitchFamily="18" charset="0"/>
              </a:rPr>
              <a:t>など</a:t>
            </a:r>
            <a:endParaRPr lang="ja-JP" sz="900" kern="100">
              <a:effectLst/>
              <a:latin typeface="Arial" panose="020B0604020202020204" pitchFamily="34" charset="0"/>
              <a:ea typeface="HG丸ｺﾞｼｯｸM-PRO" panose="020F0600000000000000" pitchFamily="50" charset="-128"/>
              <a:cs typeface="Times New Roman" panose="02020603050405020304" pitchFamily="18" charset="0"/>
            </a:endParaRPr>
          </a:p>
          <a:p>
            <a:pPr algn="l">
              <a:lnSpc>
                <a:spcPts val="1400"/>
              </a:lnSpc>
              <a:spcAft>
                <a:spcPts val="0"/>
              </a:spcAft>
            </a:pPr>
            <a:r>
              <a:rPr lang="ja-JP" altLang="en-US"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ja-JP"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「負担金事業のため」</a:t>
            </a:r>
            <a:endParaRPr lang="en-US" altLang="ja-JP" sz="105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l">
              <a:lnSpc>
                <a:spcPts val="1400"/>
              </a:lnSpc>
              <a:spcAft>
                <a:spcPts val="0"/>
              </a:spcAft>
            </a:pPr>
            <a:r>
              <a:rPr lang="ja-JP" altLang="en-US" sz="1050" b="1"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ja-JP" sz="1050" kern="100">
                <a:effectLst/>
                <a:latin typeface="Arial" panose="020B0604020202020204" pitchFamily="34" charset="0"/>
                <a:ea typeface="HG丸ｺﾞｼｯｸM-PRO" panose="020F0600000000000000" pitchFamily="50" charset="-128"/>
                <a:cs typeface="Times New Roman" panose="02020603050405020304" pitchFamily="18" charset="0"/>
              </a:rPr>
              <a:t>⇒</a:t>
            </a:r>
            <a:r>
              <a:rPr lang="ja-JP" sz="1050" b="1" kern="100">
                <a:solidFill>
                  <a:srgbClr val="FF0000"/>
                </a:solidFill>
                <a:effectLst/>
                <a:latin typeface="Arial" panose="020B0604020202020204" pitchFamily="34" charset="0"/>
                <a:ea typeface="HG丸ｺﾞｼｯｸM-PRO" panose="020F0600000000000000" pitchFamily="50" charset="-128"/>
                <a:cs typeface="Times New Roman" panose="02020603050405020304" pitchFamily="18" charset="0"/>
              </a:rPr>
              <a:t>〇</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「道営の負担金事業であ</a:t>
            </a:r>
            <a:r>
              <a:rPr lang="ja-JP" altLang="en-US" sz="900" u="dotted" kern="100">
                <a:effectLst/>
                <a:latin typeface="Arial" panose="020B0604020202020204" pitchFamily="34" charset="0"/>
                <a:ea typeface="HG丸ｺﾞｼｯｸM-PRO" panose="020F0600000000000000" pitchFamily="50" charset="-128"/>
                <a:cs typeface="Times New Roman" panose="02020603050405020304" pitchFamily="18" charset="0"/>
              </a:rPr>
              <a:t>るが</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、負担金</a:t>
            </a:r>
            <a:r>
              <a:rPr lang="ja-JP" altLang="en-US" sz="900" u="dotted" kern="100">
                <a:effectLst/>
                <a:latin typeface="Arial" panose="020B0604020202020204" pitchFamily="34" charset="0"/>
                <a:ea typeface="HG丸ｺﾞｼｯｸM-PRO" panose="020F0600000000000000" pitchFamily="50" charset="-128"/>
                <a:cs typeface="Times New Roman" panose="02020603050405020304" pitchFamily="18" charset="0"/>
              </a:rPr>
              <a:t>額</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の確定が</a:t>
            </a:r>
            <a:r>
              <a:rPr lang="ja-JP" altLang="en-US" sz="900" u="dotted" kern="100">
                <a:effectLst/>
                <a:latin typeface="Arial" panose="020B0604020202020204" pitchFamily="34" charset="0"/>
                <a:ea typeface="HG丸ｺﾞｼｯｸM-PRO" panose="020F0600000000000000" pitchFamily="50" charset="-128"/>
                <a:cs typeface="Times New Roman" panose="02020603050405020304" pitchFamily="18" charset="0"/>
              </a:rPr>
              <a:t>令和○</a:t>
            </a:r>
            <a:r>
              <a:rPr lang="ja-JP" sz="900" u="dotted" kern="100">
                <a:effectLst/>
                <a:latin typeface="Arial" panose="020B0604020202020204" pitchFamily="34" charset="0"/>
                <a:ea typeface="HG丸ｺﾞｼｯｸM-PRO" panose="020F0600000000000000" pitchFamily="50" charset="-128"/>
                <a:cs typeface="Times New Roman" panose="02020603050405020304" pitchFamily="18" charset="0"/>
              </a:rPr>
              <a:t>年度末となる予定であるため」</a:t>
            </a:r>
            <a:r>
              <a:rPr lang="ja-JP" altLang="en-US" sz="900" u="none" kern="100">
                <a:effectLst/>
                <a:latin typeface="Arial" panose="020B0604020202020204" pitchFamily="34" charset="0"/>
                <a:ea typeface="HG丸ｺﾞｼｯｸM-PRO" panose="020F0600000000000000" pitchFamily="50" charset="-128"/>
                <a:cs typeface="Times New Roman" panose="02020603050405020304" pitchFamily="18" charset="0"/>
              </a:rPr>
              <a:t>など</a:t>
            </a:r>
            <a:endParaRPr lang="ja-JP" sz="900" u="none" kern="100">
              <a:effectLst/>
              <a:latin typeface="Arial" panose="020B0604020202020204" pitchFamily="34" charset="0"/>
              <a:ea typeface="HG丸ｺﾞｼｯｸM-PRO" panose="020F0600000000000000" pitchFamily="50" charset="-128"/>
              <a:cs typeface="Times New Roman" panose="02020603050405020304" pitchFamily="18" charset="0"/>
            </a:endParaRPr>
          </a:p>
        </xdr:txBody>
      </xdr:sp>
      <xdr:sp macro="" textlink="">
        <xdr:nvSpPr>
          <xdr:cNvPr id="14" name="乗算記号 13">
            <a:extLst>
              <a:ext uri="{FF2B5EF4-FFF2-40B4-BE49-F238E27FC236}">
                <a16:creationId xmlns:a16="http://schemas.microsoft.com/office/drawing/2014/main" id="{128B3B19-42FF-4C12-B397-3C928EEB173F}"/>
              </a:ext>
            </a:extLst>
          </xdr:cNvPr>
          <xdr:cNvSpPr/>
        </xdr:nvSpPr>
        <xdr:spPr>
          <a:xfrm>
            <a:off x="3659170" y="6201928"/>
            <a:ext cx="278213" cy="247440"/>
          </a:xfrm>
          <a:prstGeom prst="mathMultiply">
            <a:avLst>
              <a:gd name="adj1" fmla="val 18679"/>
            </a:avLst>
          </a:prstGeom>
          <a:solidFill>
            <a:srgbClr val="FF0000"/>
          </a:solidFill>
          <a:ln>
            <a:solidFill>
              <a:srgbClr val="C0000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15" name="乗算記号 14">
            <a:extLst>
              <a:ext uri="{FF2B5EF4-FFF2-40B4-BE49-F238E27FC236}">
                <a16:creationId xmlns:a16="http://schemas.microsoft.com/office/drawing/2014/main" id="{1FCB6E8C-C530-448F-B9A6-7A58D7CE694C}"/>
              </a:ext>
            </a:extLst>
          </xdr:cNvPr>
          <xdr:cNvSpPr/>
        </xdr:nvSpPr>
        <xdr:spPr>
          <a:xfrm>
            <a:off x="3656129" y="6575117"/>
            <a:ext cx="278213" cy="250683"/>
          </a:xfrm>
          <a:prstGeom prst="mathMultiply">
            <a:avLst>
              <a:gd name="adj1" fmla="val 18679"/>
            </a:avLst>
          </a:prstGeom>
          <a:solidFill>
            <a:srgbClr val="FF0000"/>
          </a:solidFill>
          <a:ln>
            <a:solidFill>
              <a:srgbClr val="C0000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16" name="乗算記号 15">
            <a:extLst>
              <a:ext uri="{FF2B5EF4-FFF2-40B4-BE49-F238E27FC236}">
                <a16:creationId xmlns:a16="http://schemas.microsoft.com/office/drawing/2014/main" id="{6DE277F1-A448-4741-8520-EB140A895A04}"/>
              </a:ext>
            </a:extLst>
          </xdr:cNvPr>
          <xdr:cNvSpPr/>
        </xdr:nvSpPr>
        <xdr:spPr>
          <a:xfrm>
            <a:off x="3665888" y="7143859"/>
            <a:ext cx="278213" cy="249467"/>
          </a:xfrm>
          <a:prstGeom prst="mathMultiply">
            <a:avLst>
              <a:gd name="adj1" fmla="val 18679"/>
            </a:avLst>
          </a:prstGeom>
          <a:solidFill>
            <a:srgbClr val="FF0000"/>
          </a:solidFill>
          <a:ln>
            <a:solidFill>
              <a:srgbClr val="C0000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28575</xdr:colOff>
      <xdr:row>1</xdr:row>
      <xdr:rowOff>38100</xdr:rowOff>
    </xdr:from>
    <xdr:to>
      <xdr:col>11</xdr:col>
      <xdr:colOff>466725</xdr:colOff>
      <xdr:row>4</xdr:row>
      <xdr:rowOff>104775</xdr:rowOff>
    </xdr:to>
    <xdr:sp macro="" textlink="">
      <xdr:nvSpPr>
        <xdr:cNvPr id="17" name="角丸四角形 22">
          <a:extLst>
            <a:ext uri="{FF2B5EF4-FFF2-40B4-BE49-F238E27FC236}">
              <a16:creationId xmlns:a16="http://schemas.microsoft.com/office/drawing/2014/main" id="{1B3F39A7-D30A-4A93-807E-49F880D6311E}"/>
            </a:ext>
          </a:extLst>
        </xdr:cNvPr>
        <xdr:cNvSpPr/>
      </xdr:nvSpPr>
      <xdr:spPr bwMode="auto">
        <a:xfrm>
          <a:off x="3209925" y="85725"/>
          <a:ext cx="3590925" cy="752475"/>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■提出期限：</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同意等の翌年度の</a:t>
          </a:r>
          <a:r>
            <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月中旬（別途通知）</a:t>
          </a:r>
          <a:endPar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ct val="100000"/>
            </a:lnSpc>
          </a:pPr>
          <a:r>
            <a:rPr kumimoji="1"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（再延長：当初承認貸付期日の</a:t>
          </a:r>
          <a:r>
            <a:rPr kumimoji="1" lang="en-US" altLang="ja-JP"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20</a:t>
          </a:r>
          <a:r>
            <a:rPr kumimoji="1"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営業日前）</a:t>
          </a:r>
          <a:endParaRPr kumimoji="1" lang="en-US" altLang="ja-JP"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49696</xdr:colOff>
      <xdr:row>28</xdr:row>
      <xdr:rowOff>98534</xdr:rowOff>
    </xdr:from>
    <xdr:to>
      <xdr:col>8</xdr:col>
      <xdr:colOff>28575</xdr:colOff>
      <xdr:row>37</xdr:row>
      <xdr:rowOff>142876</xdr:rowOff>
    </xdr:to>
    <xdr:sp macro="" textlink="">
      <xdr:nvSpPr>
        <xdr:cNvPr id="12" name="角丸四角形 39">
          <a:extLst>
            <a:ext uri="{FF2B5EF4-FFF2-40B4-BE49-F238E27FC236}">
              <a16:creationId xmlns:a16="http://schemas.microsoft.com/office/drawing/2014/main" id="{C4FD259A-CA9C-401B-9EC6-9236D355BAB7}"/>
            </a:ext>
          </a:extLst>
        </xdr:cNvPr>
        <xdr:cNvSpPr/>
      </xdr:nvSpPr>
      <xdr:spPr>
        <a:xfrm>
          <a:off x="49696" y="7370379"/>
          <a:ext cx="6515000" cy="2264652"/>
        </a:xfrm>
        <a:prstGeom prst="roundRect">
          <a:avLst>
            <a:gd name="adj" fmla="val 5346"/>
          </a:avLst>
        </a:prstGeom>
        <a:noFill/>
        <a:ln w="41275">
          <a:solidFill>
            <a:srgbClr val="0070C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51393</xdr:colOff>
      <xdr:row>0</xdr:row>
      <xdr:rowOff>35927</xdr:rowOff>
    </xdr:from>
    <xdr:to>
      <xdr:col>7</xdr:col>
      <xdr:colOff>687423</xdr:colOff>
      <xdr:row>8</xdr:row>
      <xdr:rowOff>52551</xdr:rowOff>
    </xdr:to>
    <xdr:sp macro="" textlink="">
      <xdr:nvSpPr>
        <xdr:cNvPr id="2" name="角丸四角形 22">
          <a:extLst>
            <a:ext uri="{FF2B5EF4-FFF2-40B4-BE49-F238E27FC236}">
              <a16:creationId xmlns:a16="http://schemas.microsoft.com/office/drawing/2014/main" id="{6585DEBD-1F2C-4B2E-9A0C-1F1F217089B3}"/>
            </a:ext>
          </a:extLst>
        </xdr:cNvPr>
        <xdr:cNvSpPr/>
      </xdr:nvSpPr>
      <xdr:spPr bwMode="auto">
        <a:xfrm>
          <a:off x="667717" y="35927"/>
          <a:ext cx="5140794" cy="1495800"/>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■提出期限</a:t>
          </a:r>
          <a:endParaRPr kumimoji="1" lang="en-US" altLang="ja-JP"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ct val="100000"/>
            </a:lnSpc>
          </a:pPr>
          <a:r>
            <a:rPr kumimoji="1"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事業完成遅延理由書：借入希望日（統一貸付日）の</a:t>
          </a:r>
          <a:r>
            <a:rPr kumimoji="1" lang="en-US" altLang="ja-JP"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20</a:t>
          </a:r>
          <a:r>
            <a:rPr kumimoji="1"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営業日前</a:t>
          </a:r>
          <a:endParaRPr kumimoji="1" lang="en-US" altLang="ja-JP"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rtl="0">
            <a:lnSpc>
              <a:spcPct val="100000"/>
            </a:lnSpc>
          </a:pPr>
          <a:r>
            <a:rPr kumimoji="1"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（借入申込書に添付して提出）</a:t>
          </a:r>
          <a:endParaRPr kumimoji="1" lang="en-US" altLang="ja-JP"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rtl="0">
            <a:lnSpc>
              <a:spcPct val="100000"/>
            </a:lnSpc>
            <a:spcAft>
              <a:spcPts val="600"/>
            </a:spcAft>
          </a:pPr>
          <a:r>
            <a:rPr kumimoji="1"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000" b="0" i="0" u="none" strike="noStrike"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strike="noStrike" baseline="0">
              <a:solidFill>
                <a:srgbClr val="FF0000"/>
              </a:solidFill>
              <a:effectLst/>
              <a:latin typeface="HG丸ｺﾞｼｯｸM-PRO" panose="020F0600000000000000" pitchFamily="50" charset="-128"/>
              <a:ea typeface="HG丸ｺﾞｼｯｸM-PRO" panose="020F0600000000000000" pitchFamily="50" charset="-128"/>
              <a:cs typeface="+mn-cs"/>
            </a:rPr>
            <a:t>借入可能な統一貸付日は</a:t>
          </a:r>
          <a:r>
            <a:rPr kumimoji="1" lang="ja-JP" altLang="en-US" sz="1000" b="1" i="0" u="sng" strike="noStrike" baseline="0">
              <a:solidFill>
                <a:srgbClr val="FF0000"/>
              </a:solidFill>
              <a:effectLst/>
              <a:latin typeface="HG丸ｺﾞｼｯｸM-PRO" panose="020F0600000000000000" pitchFamily="50" charset="-128"/>
              <a:ea typeface="HG丸ｺﾞｼｯｸM-PRO" panose="020F0600000000000000" pitchFamily="50" charset="-128"/>
              <a:cs typeface="+mn-cs"/>
            </a:rPr>
            <a:t>同意年度の翌年度末</a:t>
          </a:r>
          <a:r>
            <a:rPr kumimoji="1" lang="ja-JP" altLang="en-US" sz="1000" b="0" i="0" u="none" strike="noStrike" baseline="0">
              <a:solidFill>
                <a:srgbClr val="FF0000"/>
              </a:solidFill>
              <a:effectLst/>
              <a:latin typeface="HG丸ｺﾞｼｯｸM-PRO" panose="020F0600000000000000" pitchFamily="50" charset="-128"/>
              <a:ea typeface="HG丸ｺﾞｼｯｸM-PRO" panose="020F0600000000000000" pitchFamily="50" charset="-128"/>
              <a:cs typeface="+mn-cs"/>
            </a:rPr>
            <a:t>まで</a:t>
          </a:r>
        </a:p>
        <a:p>
          <a:pPr algn="l" rtl="0">
            <a:lnSpc>
              <a:spcPct val="100000"/>
            </a:lnSpc>
          </a:pPr>
          <a:r>
            <a:rPr kumimoji="1"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事業完成報告書　　：事業完成後、借入申込時に提出した理由書に事業完</a:t>
          </a:r>
          <a:endParaRPr kumimoji="1" lang="en-US" altLang="ja-JP"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rtl="0">
            <a:lnSpc>
              <a:spcPct val="100000"/>
            </a:lnSpc>
          </a:pPr>
          <a:r>
            <a:rPr kumimoji="1"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成日等を追記の上、速やかに提出</a:t>
          </a:r>
          <a:endParaRPr kumimoji="1" lang="en-US" altLang="ja-JP"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1023964</xdr:colOff>
      <xdr:row>23</xdr:row>
      <xdr:rowOff>252779</xdr:rowOff>
    </xdr:from>
    <xdr:to>
      <xdr:col>7</xdr:col>
      <xdr:colOff>1406770</xdr:colOff>
      <xdr:row>24</xdr:row>
      <xdr:rowOff>450708</xdr:rowOff>
    </xdr:to>
    <xdr:sp macro="" textlink="">
      <xdr:nvSpPr>
        <xdr:cNvPr id="4" name="AutoShape 1">
          <a:extLst>
            <a:ext uri="{FF2B5EF4-FFF2-40B4-BE49-F238E27FC236}">
              <a16:creationId xmlns:a16="http://schemas.microsoft.com/office/drawing/2014/main" id="{603EF95C-AA5B-496E-ACB5-DD76064604D6}"/>
            </a:ext>
          </a:extLst>
        </xdr:cNvPr>
        <xdr:cNvSpPr>
          <a:spLocks noChangeArrowheads="1"/>
        </xdr:cNvSpPr>
      </xdr:nvSpPr>
      <xdr:spPr bwMode="auto">
        <a:xfrm>
          <a:off x="4738714" y="5043854"/>
          <a:ext cx="1792506" cy="702754"/>
        </a:xfrm>
        <a:prstGeom prst="wedgeRoundRectCallout">
          <a:avLst>
            <a:gd name="adj1" fmla="val -60841"/>
            <a:gd name="adj2" fmla="val 2051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a:latin typeface="HG丸ｺﾞｼｯｸM-PRO" panose="020F0600000000000000" pitchFamily="50" charset="-128"/>
              <a:ea typeface="HG丸ｺﾞｼｯｸM-PRO" panose="020F0600000000000000" pitchFamily="50" charset="-128"/>
            </a:rPr>
            <a:t>完成遅延期間は予算計上された翌々年度末までが最長</a:t>
          </a:r>
        </a:p>
      </xdr:txBody>
    </xdr:sp>
    <xdr:clientData/>
  </xdr:twoCellAnchor>
  <xdr:twoCellAnchor>
    <xdr:from>
      <xdr:col>5</xdr:col>
      <xdr:colOff>1098305</xdr:colOff>
      <xdr:row>25</xdr:row>
      <xdr:rowOff>821402</xdr:rowOff>
    </xdr:from>
    <xdr:to>
      <xdr:col>7</xdr:col>
      <xdr:colOff>1406769</xdr:colOff>
      <xdr:row>28</xdr:row>
      <xdr:rowOff>45983</xdr:rowOff>
    </xdr:to>
    <xdr:sp macro="" textlink="">
      <xdr:nvSpPr>
        <xdr:cNvPr id="5" name="AutoShape 1">
          <a:extLst>
            <a:ext uri="{FF2B5EF4-FFF2-40B4-BE49-F238E27FC236}">
              <a16:creationId xmlns:a16="http://schemas.microsoft.com/office/drawing/2014/main" id="{73D33522-FC6C-4D16-B3E6-2CDE571AFA38}"/>
            </a:ext>
          </a:extLst>
        </xdr:cNvPr>
        <xdr:cNvSpPr>
          <a:spLocks noChangeArrowheads="1"/>
        </xdr:cNvSpPr>
      </xdr:nvSpPr>
      <xdr:spPr bwMode="auto">
        <a:xfrm>
          <a:off x="3502546" y="6634936"/>
          <a:ext cx="3028016" cy="682892"/>
        </a:xfrm>
        <a:prstGeom prst="wedgeRoundRectCallout">
          <a:avLst>
            <a:gd name="adj1" fmla="val 20485"/>
            <a:gd name="adj2" fmla="val -76677"/>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1" i="0" u="sng" strike="noStrike" baseline="0">
              <a:solidFill>
                <a:srgbClr val="FF0000"/>
              </a:solidFill>
              <a:latin typeface="HG丸ｺﾞｼｯｸM-PRO" panose="020F0600000000000000" pitchFamily="50" charset="-128"/>
              <a:ea typeface="HG丸ｺﾞｼｯｸM-PRO" panose="020F0600000000000000" pitchFamily="50" charset="-128"/>
            </a:rPr>
            <a:t>事故繰越となった理由</a:t>
          </a:r>
          <a:r>
            <a:rPr lang="ja-JP" altLang="en-US" sz="900" b="1" i="0" u="sng" strike="noStrike" baseline="0">
              <a:solidFill>
                <a:srgbClr val="000000"/>
              </a:solidFill>
              <a:latin typeface="HG丸ｺﾞｼｯｸM-PRO" panose="020F0600000000000000" pitchFamily="50" charset="-128"/>
              <a:ea typeface="HG丸ｺﾞｼｯｸM-PRO" panose="020F0600000000000000" pitchFamily="50" charset="-128"/>
            </a:rPr>
            <a:t>等を具体的に記入</a:t>
          </a: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・書ききれない場合は「別紙のとおり」として別紙に記入の上、添付しても差し支えない。</a:t>
          </a:r>
        </a:p>
      </xdr:txBody>
    </xdr:sp>
    <xdr:clientData/>
  </xdr:twoCellAnchor>
  <xdr:twoCellAnchor>
    <xdr:from>
      <xdr:col>6</xdr:col>
      <xdr:colOff>838200</xdr:colOff>
      <xdr:row>21</xdr:row>
      <xdr:rowOff>142876</xdr:rowOff>
    </xdr:from>
    <xdr:to>
      <xdr:col>7</xdr:col>
      <xdr:colOff>1406779</xdr:colOff>
      <xdr:row>22</xdr:row>
      <xdr:rowOff>344029</xdr:rowOff>
    </xdr:to>
    <xdr:grpSp>
      <xdr:nvGrpSpPr>
        <xdr:cNvPr id="8" name="グループ化 7">
          <a:extLst>
            <a:ext uri="{FF2B5EF4-FFF2-40B4-BE49-F238E27FC236}">
              <a16:creationId xmlns:a16="http://schemas.microsoft.com/office/drawing/2014/main" id="{9F171537-01B7-44F8-A1A4-C65DE40D1CE2}"/>
            </a:ext>
          </a:extLst>
        </xdr:cNvPr>
        <xdr:cNvGrpSpPr/>
      </xdr:nvGrpSpPr>
      <xdr:grpSpPr>
        <a:xfrm>
          <a:off x="4557091" y="3928028"/>
          <a:ext cx="1976623" cy="706392"/>
          <a:chOff x="4705720" y="3912734"/>
          <a:chExt cx="1838634" cy="713013"/>
        </a:xfrm>
      </xdr:grpSpPr>
      <xdr:sp macro="" textlink="">
        <xdr:nvSpPr>
          <xdr:cNvPr id="3" name="AutoShape 1">
            <a:extLst>
              <a:ext uri="{FF2B5EF4-FFF2-40B4-BE49-F238E27FC236}">
                <a16:creationId xmlns:a16="http://schemas.microsoft.com/office/drawing/2014/main" id="{B3FD584A-A7BC-4AC9-A7E8-C28EB81F35E5}"/>
              </a:ext>
            </a:extLst>
          </xdr:cNvPr>
          <xdr:cNvSpPr>
            <a:spLocks noChangeArrowheads="1"/>
          </xdr:cNvSpPr>
        </xdr:nvSpPr>
        <xdr:spPr bwMode="auto">
          <a:xfrm>
            <a:off x="4877270" y="3912734"/>
            <a:ext cx="1667084" cy="713013"/>
          </a:xfrm>
          <a:prstGeom prst="wedgeRoundRectCallout">
            <a:avLst>
              <a:gd name="adj1" fmla="val -59618"/>
              <a:gd name="adj2" fmla="val -2127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借入申込書の用途名・金額と一致</a:t>
            </a:r>
            <a:endParaRPr lang="ja-JP" altLang="en-US" sz="900">
              <a:latin typeface="HG丸ｺﾞｼｯｸM-PRO" panose="020F0600000000000000" pitchFamily="50" charset="-128"/>
              <a:ea typeface="HG丸ｺﾞｼｯｸM-PRO" panose="020F0600000000000000" pitchFamily="50" charset="-128"/>
            </a:endParaRPr>
          </a:p>
        </xdr:txBody>
      </xdr:sp>
      <xdr:sp macro="" textlink="">
        <xdr:nvSpPr>
          <xdr:cNvPr id="6" name="二等辺三角形 5">
            <a:extLst>
              <a:ext uri="{FF2B5EF4-FFF2-40B4-BE49-F238E27FC236}">
                <a16:creationId xmlns:a16="http://schemas.microsoft.com/office/drawing/2014/main" id="{A490B8A5-885F-4B71-AF34-C0646E5271B2}"/>
              </a:ext>
            </a:extLst>
          </xdr:cNvPr>
          <xdr:cNvSpPr/>
        </xdr:nvSpPr>
        <xdr:spPr>
          <a:xfrm rot="16200000">
            <a:off x="4706802" y="4363473"/>
            <a:ext cx="168307" cy="170472"/>
          </a:xfrm>
          <a:prstGeom prst="triangle">
            <a:avLst/>
          </a:prstGeom>
          <a:solidFill>
            <a:srgbClr val="FFCC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二等辺三角形 6">
            <a:extLst>
              <a:ext uri="{FF2B5EF4-FFF2-40B4-BE49-F238E27FC236}">
                <a16:creationId xmlns:a16="http://schemas.microsoft.com/office/drawing/2014/main" id="{8E365B1F-B87F-4CBB-9CBD-6D7F66216A62}"/>
              </a:ext>
            </a:extLst>
          </xdr:cNvPr>
          <xdr:cNvSpPr/>
        </xdr:nvSpPr>
        <xdr:spPr>
          <a:xfrm rot="16200000">
            <a:off x="4725961" y="4360100"/>
            <a:ext cx="271688" cy="179858"/>
          </a:xfrm>
          <a:prstGeom prst="triangle">
            <a:avLst/>
          </a:prstGeom>
          <a:solidFill>
            <a:srgbClr val="FFCC99"/>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1023964</xdr:colOff>
      <xdr:row>33</xdr:row>
      <xdr:rowOff>190500</xdr:rowOff>
    </xdr:from>
    <xdr:to>
      <xdr:col>7</xdr:col>
      <xdr:colOff>1406770</xdr:colOff>
      <xdr:row>35</xdr:row>
      <xdr:rowOff>455104</xdr:rowOff>
    </xdr:to>
    <xdr:sp macro="" textlink="">
      <xdr:nvSpPr>
        <xdr:cNvPr id="10" name="AutoShape 1">
          <a:extLst>
            <a:ext uri="{FF2B5EF4-FFF2-40B4-BE49-F238E27FC236}">
              <a16:creationId xmlns:a16="http://schemas.microsoft.com/office/drawing/2014/main" id="{377389C1-DCDA-4BE0-BA97-C0630B94DC97}"/>
            </a:ext>
          </a:extLst>
        </xdr:cNvPr>
        <xdr:cNvSpPr>
          <a:spLocks noChangeArrowheads="1"/>
        </xdr:cNvSpPr>
      </xdr:nvSpPr>
      <xdr:spPr bwMode="auto">
        <a:xfrm>
          <a:off x="4738714" y="8229600"/>
          <a:ext cx="1792506" cy="512254"/>
        </a:xfrm>
        <a:prstGeom prst="wedgeRoundRectCallout">
          <a:avLst>
            <a:gd name="adj1" fmla="val -60841"/>
            <a:gd name="adj2" fmla="val 2051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a:latin typeface="HG丸ｺﾞｼｯｸM-PRO" panose="020F0600000000000000" pitchFamily="50" charset="-128"/>
              <a:ea typeface="HG丸ｺﾞｼｯｸM-PRO" panose="020F0600000000000000" pitchFamily="50" charset="-128"/>
            </a:rPr>
            <a:t>借用証書に記載された番号を記入</a:t>
          </a:r>
        </a:p>
      </xdr:txBody>
    </xdr:sp>
    <xdr:clientData/>
  </xdr:twoCellAnchor>
  <xdr:twoCellAnchor>
    <xdr:from>
      <xdr:col>6</xdr:col>
      <xdr:colOff>1023964</xdr:colOff>
      <xdr:row>35</xdr:row>
      <xdr:rowOff>495614</xdr:rowOff>
    </xdr:from>
    <xdr:to>
      <xdr:col>7</xdr:col>
      <xdr:colOff>1406770</xdr:colOff>
      <xdr:row>37</xdr:row>
      <xdr:rowOff>93052</xdr:rowOff>
    </xdr:to>
    <xdr:sp macro="" textlink="">
      <xdr:nvSpPr>
        <xdr:cNvPr id="11" name="AutoShape 1">
          <a:extLst>
            <a:ext uri="{FF2B5EF4-FFF2-40B4-BE49-F238E27FC236}">
              <a16:creationId xmlns:a16="http://schemas.microsoft.com/office/drawing/2014/main" id="{497AA8B4-9DDF-425D-965D-8D9738A69934}"/>
            </a:ext>
          </a:extLst>
        </xdr:cNvPr>
        <xdr:cNvSpPr>
          <a:spLocks noChangeArrowheads="1"/>
        </xdr:cNvSpPr>
      </xdr:nvSpPr>
      <xdr:spPr bwMode="auto">
        <a:xfrm>
          <a:off x="4738714" y="8782364"/>
          <a:ext cx="1792506" cy="778538"/>
        </a:xfrm>
        <a:prstGeom prst="wedgeRoundRectCallout">
          <a:avLst>
            <a:gd name="adj1" fmla="val -60841"/>
            <a:gd name="adj2" fmla="val -21085"/>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a:latin typeface="HG丸ｺﾞｼｯｸM-PRO" panose="020F0600000000000000" pitchFamily="50" charset="-128"/>
              <a:ea typeface="HG丸ｺﾞｼｯｸM-PRO" panose="020F0600000000000000" pitchFamily="50" charset="-128"/>
            </a:rPr>
            <a:t>事業完成日を記入</a:t>
          </a:r>
          <a:endParaRPr lang="en-US" altLang="ja-JP" sz="900">
            <a:latin typeface="HG丸ｺﾞｼｯｸM-PRO" panose="020F0600000000000000" pitchFamily="50" charset="-128"/>
            <a:ea typeface="HG丸ｺﾞｼｯｸM-PRO" panose="020F0600000000000000" pitchFamily="50" charset="-128"/>
          </a:endParaRPr>
        </a:p>
        <a:p>
          <a:pPr algn="l" rtl="0">
            <a:defRPr sz="1000"/>
          </a:pPr>
          <a:r>
            <a:rPr lang="ja-JP" altLang="en-US" sz="900">
              <a:latin typeface="HG丸ｺﾞｼｯｸM-PRO" panose="020F0600000000000000" pitchFamily="50" charset="-128"/>
              <a:ea typeface="HG丸ｺﾞｼｯｸM-PRO" panose="020F0600000000000000" pitchFamily="50" charset="-128"/>
            </a:rPr>
            <a:t>（完成日の考え方は書式・例示集</a:t>
          </a:r>
          <a:r>
            <a:rPr lang="en-US" altLang="ja-JP" sz="900">
              <a:latin typeface="HG丸ｺﾞｼｯｸM-PRO" panose="020F0600000000000000" pitchFamily="50" charset="-128"/>
              <a:ea typeface="HG丸ｺﾞｼｯｸM-PRO" panose="020F0600000000000000" pitchFamily="50" charset="-128"/>
            </a:rPr>
            <a:t>2</a:t>
          </a:r>
          <a:r>
            <a:rPr lang="ja-JP" altLang="en-US" sz="900">
              <a:latin typeface="HG丸ｺﾞｼｯｸM-PRO" panose="020F0600000000000000" pitchFamily="50" charset="-128"/>
              <a:ea typeface="HG丸ｺﾞｼｯｸM-PRO" panose="020F0600000000000000" pitchFamily="50" charset="-128"/>
            </a:rPr>
            <a:t>「記載要領」を参照）</a:t>
          </a:r>
        </a:p>
      </xdr:txBody>
    </xdr:sp>
    <xdr:clientData/>
  </xdr:twoCellAnchor>
  <xdr:twoCellAnchor>
    <xdr:from>
      <xdr:col>1</xdr:col>
      <xdr:colOff>9848</xdr:colOff>
      <xdr:row>27</xdr:row>
      <xdr:rowOff>54294</xdr:rowOff>
    </xdr:from>
    <xdr:to>
      <xdr:col>5</xdr:col>
      <xdr:colOff>137866</xdr:colOff>
      <xdr:row>28</xdr:row>
      <xdr:rowOff>148420</xdr:rowOff>
    </xdr:to>
    <xdr:sp macro="" textlink="">
      <xdr:nvSpPr>
        <xdr:cNvPr id="14" name="四角形: 角を丸くする 13">
          <a:extLst>
            <a:ext uri="{FF2B5EF4-FFF2-40B4-BE49-F238E27FC236}">
              <a16:creationId xmlns:a16="http://schemas.microsoft.com/office/drawing/2014/main" id="{327B4AAE-22F7-4646-A1E8-695AC8AE53DB}"/>
            </a:ext>
          </a:extLst>
        </xdr:cNvPr>
        <xdr:cNvSpPr/>
      </xdr:nvSpPr>
      <xdr:spPr>
        <a:xfrm>
          <a:off x="135034" y="7037480"/>
          <a:ext cx="2414018" cy="371711"/>
        </a:xfrm>
        <a:prstGeom prst="roundRect">
          <a:avLst/>
        </a:prstGeom>
        <a:solidFill>
          <a:srgbClr val="EFFBFF"/>
        </a:solidFill>
        <a:ln w="25400" cmpd="dbl">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HG丸ｺﾞｼｯｸM-PRO" panose="020F0600000000000000" pitchFamily="50" charset="-128"/>
              <a:ea typeface="HG丸ｺﾞｼｯｸM-PRO" panose="020F0600000000000000" pitchFamily="50" charset="-128"/>
            </a:rPr>
            <a:t>事業完成後、</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追記して提出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34</xdr:col>
      <xdr:colOff>0</xdr:colOff>
      <xdr:row>0</xdr:row>
      <xdr:rowOff>0</xdr:rowOff>
    </xdr:from>
    <xdr:to>
      <xdr:col>34</xdr:col>
      <xdr:colOff>0</xdr:colOff>
      <xdr:row>0</xdr:row>
      <xdr:rowOff>0</xdr:rowOff>
    </xdr:to>
    <xdr:pic>
      <xdr:nvPicPr>
        <xdr:cNvPr id="2" name="Picture 3">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pic>
      <xdr:nvPicPr>
        <xdr:cNvPr id="2" name="Picture 3">
          <a:extLst>
            <a:ext uri="{FF2B5EF4-FFF2-40B4-BE49-F238E27FC236}">
              <a16:creationId xmlns:a16="http://schemas.microsoft.com/office/drawing/2014/main" id="{20B609F1-AD8A-4D92-8B45-3BBC4C411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209550</xdr:colOff>
      <xdr:row>3</xdr:row>
      <xdr:rowOff>123825</xdr:rowOff>
    </xdr:from>
    <xdr:to>
      <xdr:col>32</xdr:col>
      <xdr:colOff>171450</xdr:colOff>
      <xdr:row>4</xdr:row>
      <xdr:rowOff>133350</xdr:rowOff>
    </xdr:to>
    <xdr:sp macro="" textlink="">
      <xdr:nvSpPr>
        <xdr:cNvPr id="3" name="AutoShape 13">
          <a:extLst>
            <a:ext uri="{FF2B5EF4-FFF2-40B4-BE49-F238E27FC236}">
              <a16:creationId xmlns:a16="http://schemas.microsoft.com/office/drawing/2014/main" id="{414FF8B8-B2D9-41E0-8B86-2A162F870510}"/>
            </a:ext>
          </a:extLst>
        </xdr:cNvPr>
        <xdr:cNvSpPr>
          <a:spLocks noChangeArrowheads="1"/>
        </xdr:cNvSpPr>
      </xdr:nvSpPr>
      <xdr:spPr bwMode="auto">
        <a:xfrm>
          <a:off x="4429125" y="676275"/>
          <a:ext cx="2409825" cy="257175"/>
        </a:xfrm>
        <a:prstGeom prst="wedgeRoundRectCallout">
          <a:avLst>
            <a:gd name="adj1" fmla="val -25452"/>
            <a:gd name="adj2" fmla="val -13888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文書番号は最大20文字まで記入可能</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38101</xdr:colOff>
      <xdr:row>31</xdr:row>
      <xdr:rowOff>190499</xdr:rowOff>
    </xdr:from>
    <xdr:to>
      <xdr:col>23</xdr:col>
      <xdr:colOff>28576</xdr:colOff>
      <xdr:row>34</xdr:row>
      <xdr:rowOff>85724</xdr:rowOff>
    </xdr:to>
    <xdr:sp macro="" textlink="">
      <xdr:nvSpPr>
        <xdr:cNvPr id="4" name="AutoShape 15">
          <a:extLst>
            <a:ext uri="{FF2B5EF4-FFF2-40B4-BE49-F238E27FC236}">
              <a16:creationId xmlns:a16="http://schemas.microsoft.com/office/drawing/2014/main" id="{5207713A-2307-433C-BE3E-196DCA916A08}"/>
            </a:ext>
          </a:extLst>
        </xdr:cNvPr>
        <xdr:cNvSpPr>
          <a:spLocks noChangeArrowheads="1"/>
        </xdr:cNvSpPr>
      </xdr:nvSpPr>
      <xdr:spPr bwMode="auto">
        <a:xfrm>
          <a:off x="2724151" y="5372099"/>
          <a:ext cx="1962150" cy="409575"/>
        </a:xfrm>
        <a:prstGeom prst="wedgeRoundRectCallout">
          <a:avLst>
            <a:gd name="adj1" fmla="val -42189"/>
            <a:gd name="adj2" fmla="val 87037"/>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口座番号を半角数字で記入</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（必ず左詰めで記入）</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198344</xdr:colOff>
      <xdr:row>5</xdr:row>
      <xdr:rowOff>153520</xdr:rowOff>
    </xdr:from>
    <xdr:to>
      <xdr:col>12</xdr:col>
      <xdr:colOff>161925</xdr:colOff>
      <xdr:row>11</xdr:row>
      <xdr:rowOff>0</xdr:rowOff>
    </xdr:to>
    <xdr:sp macro="" textlink="">
      <xdr:nvSpPr>
        <xdr:cNvPr id="5" name="AutoShape 23">
          <a:extLst>
            <a:ext uri="{FF2B5EF4-FFF2-40B4-BE49-F238E27FC236}">
              <a16:creationId xmlns:a16="http://schemas.microsoft.com/office/drawing/2014/main" id="{E1931B23-F277-4545-9E48-D8B0F61DC5C6}"/>
            </a:ext>
          </a:extLst>
        </xdr:cNvPr>
        <xdr:cNvSpPr>
          <a:spLocks noChangeArrowheads="1"/>
        </xdr:cNvSpPr>
      </xdr:nvSpPr>
      <xdr:spPr bwMode="auto">
        <a:xfrm>
          <a:off x="198344" y="1144120"/>
          <a:ext cx="2211481" cy="970430"/>
        </a:xfrm>
        <a:prstGeom prst="wedgeRoundRectCallout">
          <a:avLst>
            <a:gd name="adj1" fmla="val 20991"/>
            <a:gd name="adj2" fmla="val 47185"/>
            <a:gd name="adj3" fmla="val 16667"/>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＊四角のマス目がある項目は、</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000"/>
            </a:lnSpc>
            <a:defRPr sz="1000"/>
          </a:pP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　すべて左詰め</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で記入</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200025</xdr:colOff>
      <xdr:row>7</xdr:row>
      <xdr:rowOff>95250</xdr:rowOff>
    </xdr:from>
    <xdr:to>
      <xdr:col>32</xdr:col>
      <xdr:colOff>28575</xdr:colOff>
      <xdr:row>9</xdr:row>
      <xdr:rowOff>133351</xdr:rowOff>
    </xdr:to>
    <xdr:sp macro="" textlink="">
      <xdr:nvSpPr>
        <xdr:cNvPr id="6" name="AutoShape 14">
          <a:extLst>
            <a:ext uri="{FF2B5EF4-FFF2-40B4-BE49-F238E27FC236}">
              <a16:creationId xmlns:a16="http://schemas.microsoft.com/office/drawing/2014/main" id="{70534B45-F981-4D66-B85A-0EA27EABAC2E}"/>
            </a:ext>
          </a:extLst>
        </xdr:cNvPr>
        <xdr:cNvSpPr>
          <a:spLocks noChangeArrowheads="1"/>
        </xdr:cNvSpPr>
      </xdr:nvSpPr>
      <xdr:spPr bwMode="auto">
        <a:xfrm>
          <a:off x="4857750" y="1371600"/>
          <a:ext cx="1847850" cy="457201"/>
        </a:xfrm>
        <a:prstGeom prst="wedgeRoundRectCallout">
          <a:avLst>
            <a:gd name="adj1" fmla="val -31845"/>
            <a:gd name="adj2" fmla="val -8182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償還年次表の上方にある貸付先コードを全角数字で記入</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85725</xdr:colOff>
      <xdr:row>17</xdr:row>
      <xdr:rowOff>19050</xdr:rowOff>
    </xdr:from>
    <xdr:to>
      <xdr:col>32</xdr:col>
      <xdr:colOff>95250</xdr:colOff>
      <xdr:row>21</xdr:row>
      <xdr:rowOff>76200</xdr:rowOff>
    </xdr:to>
    <xdr:sp macro="" textlink="">
      <xdr:nvSpPr>
        <xdr:cNvPr id="7" name="AutoShape 16">
          <a:extLst>
            <a:ext uri="{FF2B5EF4-FFF2-40B4-BE49-F238E27FC236}">
              <a16:creationId xmlns:a16="http://schemas.microsoft.com/office/drawing/2014/main" id="{5DD40031-452A-41EA-8CFA-3A315DC58857}"/>
            </a:ext>
          </a:extLst>
        </xdr:cNvPr>
        <xdr:cNvSpPr>
          <a:spLocks noChangeArrowheads="1"/>
        </xdr:cNvSpPr>
      </xdr:nvSpPr>
      <xdr:spPr bwMode="auto">
        <a:xfrm>
          <a:off x="4086225" y="3162300"/>
          <a:ext cx="2686050" cy="590550"/>
        </a:xfrm>
        <a:prstGeom prst="wedgeRoundRectCallout">
          <a:avLst>
            <a:gd name="adj1" fmla="val -66931"/>
            <a:gd name="adj2" fmla="val 5519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振込口座が異動した年月日を記入する。</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なお、1桁の数字の場合には左側に「0」を記入（異動日から取り扱う）</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76200</xdr:colOff>
      <xdr:row>34</xdr:row>
      <xdr:rowOff>190500</xdr:rowOff>
    </xdr:from>
    <xdr:to>
      <xdr:col>29</xdr:col>
      <xdr:colOff>9525</xdr:colOff>
      <xdr:row>37</xdr:row>
      <xdr:rowOff>66675</xdr:rowOff>
    </xdr:to>
    <xdr:sp macro="" textlink="">
      <xdr:nvSpPr>
        <xdr:cNvPr id="10" name="AutoShape 20">
          <a:extLst>
            <a:ext uri="{FF2B5EF4-FFF2-40B4-BE49-F238E27FC236}">
              <a16:creationId xmlns:a16="http://schemas.microsoft.com/office/drawing/2014/main" id="{54CF5CD1-E469-463F-8597-C9D26784EF78}"/>
            </a:ext>
          </a:extLst>
        </xdr:cNvPr>
        <xdr:cNvSpPr>
          <a:spLocks noChangeArrowheads="1"/>
        </xdr:cNvSpPr>
      </xdr:nvSpPr>
      <xdr:spPr bwMode="auto">
        <a:xfrm>
          <a:off x="3857625" y="5886450"/>
          <a:ext cx="2124075" cy="390525"/>
        </a:xfrm>
        <a:prstGeom prst="wedgeRoundRectCallout">
          <a:avLst>
            <a:gd name="adj1" fmla="val -118747"/>
            <a:gd name="adj2" fmla="val 5402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預貯金種別を右記のコードから選択して</a:t>
          </a: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半角数字</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で記入</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133350</xdr:colOff>
      <xdr:row>41</xdr:row>
      <xdr:rowOff>19050</xdr:rowOff>
    </xdr:from>
    <xdr:to>
      <xdr:col>32</xdr:col>
      <xdr:colOff>114300</xdr:colOff>
      <xdr:row>43</xdr:row>
      <xdr:rowOff>76200</xdr:rowOff>
    </xdr:to>
    <xdr:sp macro="" textlink="">
      <xdr:nvSpPr>
        <xdr:cNvPr id="11" name="AutoShape 19">
          <a:extLst>
            <a:ext uri="{FF2B5EF4-FFF2-40B4-BE49-F238E27FC236}">
              <a16:creationId xmlns:a16="http://schemas.microsoft.com/office/drawing/2014/main" id="{4DFC8795-0BA2-4C4F-B4B2-E8CA9E82BCCE}"/>
            </a:ext>
          </a:extLst>
        </xdr:cNvPr>
        <xdr:cNvSpPr>
          <a:spLocks noChangeArrowheads="1"/>
        </xdr:cNvSpPr>
      </xdr:nvSpPr>
      <xdr:spPr bwMode="auto">
        <a:xfrm>
          <a:off x="3038475" y="6838950"/>
          <a:ext cx="3752850" cy="476250"/>
        </a:xfrm>
        <a:prstGeom prst="wedgeRoundRectCallout">
          <a:avLst>
            <a:gd name="adj1" fmla="val -58979"/>
            <a:gd name="adj2" fmla="val -52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口座名義を全角で記入（文字間のスペースは有効）</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000"/>
            </a:lnSpc>
            <a:defRPr sz="1000"/>
          </a:pP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第1・第2水準の漢字以外の文字は使用できない。</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114300</xdr:colOff>
      <xdr:row>45</xdr:row>
      <xdr:rowOff>123825</xdr:rowOff>
    </xdr:from>
    <xdr:to>
      <xdr:col>32</xdr:col>
      <xdr:colOff>19051</xdr:colOff>
      <xdr:row>48</xdr:row>
      <xdr:rowOff>57150</xdr:rowOff>
    </xdr:to>
    <xdr:sp macro="" textlink="">
      <xdr:nvSpPr>
        <xdr:cNvPr id="12" name="AutoShape 18">
          <a:extLst>
            <a:ext uri="{FF2B5EF4-FFF2-40B4-BE49-F238E27FC236}">
              <a16:creationId xmlns:a16="http://schemas.microsoft.com/office/drawing/2014/main" id="{E231F84E-3303-4E31-8C17-67285D0E5EAE}"/>
            </a:ext>
          </a:extLst>
        </xdr:cNvPr>
        <xdr:cNvSpPr>
          <a:spLocks noChangeArrowheads="1"/>
        </xdr:cNvSpPr>
      </xdr:nvSpPr>
      <xdr:spPr bwMode="auto">
        <a:xfrm>
          <a:off x="3019425" y="7667625"/>
          <a:ext cx="3676651" cy="561975"/>
        </a:xfrm>
        <a:prstGeom prst="wedgeRoundRectCallout">
          <a:avLst>
            <a:gd name="adj1" fmla="val -58132"/>
            <a:gd name="adj2" fmla="val -5506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口座名義のカナを全角で記入する。濁点「゛」または半濁点「゜」は１マスに記入する。促音・拗音（カナ小文字）は設定できないため、大文字のカナを記入する。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2803</xdr:colOff>
      <xdr:row>74</xdr:row>
      <xdr:rowOff>43702</xdr:rowOff>
    </xdr:from>
    <xdr:to>
      <xdr:col>31</xdr:col>
      <xdr:colOff>123266</xdr:colOff>
      <xdr:row>76</xdr:row>
      <xdr:rowOff>101973</xdr:rowOff>
    </xdr:to>
    <xdr:sp macro="" textlink="">
      <xdr:nvSpPr>
        <xdr:cNvPr id="13" name="AutoShape 22">
          <a:extLst>
            <a:ext uri="{FF2B5EF4-FFF2-40B4-BE49-F238E27FC236}">
              <a16:creationId xmlns:a16="http://schemas.microsoft.com/office/drawing/2014/main" id="{4C0FBA9E-81FB-4553-8A74-BE5D8CA29848}"/>
            </a:ext>
          </a:extLst>
        </xdr:cNvPr>
        <xdr:cNvSpPr>
          <a:spLocks noChangeArrowheads="1"/>
        </xdr:cNvSpPr>
      </xdr:nvSpPr>
      <xdr:spPr bwMode="auto">
        <a:xfrm>
          <a:off x="4879603" y="12702427"/>
          <a:ext cx="1653988" cy="344021"/>
        </a:xfrm>
        <a:prstGeom prst="wedgeRoundRectCallout">
          <a:avLst>
            <a:gd name="adj1" fmla="val -71296"/>
            <a:gd name="adj2" fmla="val -5192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口座異動の理由を記入</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143995</xdr:colOff>
      <xdr:row>76</xdr:row>
      <xdr:rowOff>176492</xdr:rowOff>
    </xdr:from>
    <xdr:to>
      <xdr:col>27</xdr:col>
      <xdr:colOff>179293</xdr:colOff>
      <xdr:row>79</xdr:row>
      <xdr:rowOff>119342</xdr:rowOff>
    </xdr:to>
    <xdr:sp macro="" textlink="">
      <xdr:nvSpPr>
        <xdr:cNvPr id="14" name="AutoShape 17">
          <a:extLst>
            <a:ext uri="{FF2B5EF4-FFF2-40B4-BE49-F238E27FC236}">
              <a16:creationId xmlns:a16="http://schemas.microsoft.com/office/drawing/2014/main" id="{BE4EA137-9A01-4B71-BA27-6B4699C42D96}"/>
            </a:ext>
          </a:extLst>
        </xdr:cNvPr>
        <xdr:cNvSpPr>
          <a:spLocks noChangeArrowheads="1"/>
        </xdr:cNvSpPr>
      </xdr:nvSpPr>
      <xdr:spPr bwMode="auto">
        <a:xfrm>
          <a:off x="1687045" y="13120967"/>
          <a:ext cx="4026273" cy="457200"/>
        </a:xfrm>
        <a:prstGeom prst="wedgeRoundRectCallout">
          <a:avLst>
            <a:gd name="adj1" fmla="val -53441"/>
            <a:gd name="adj2" fmla="val -4573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備考欄を参考にして、団体の口座であることを確認（証明）できる書類名を記入し、当通知書に添えて提出</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212912</xdr:colOff>
      <xdr:row>49</xdr:row>
      <xdr:rowOff>123265</xdr:rowOff>
    </xdr:from>
    <xdr:to>
      <xdr:col>32</xdr:col>
      <xdr:colOff>154081</xdr:colOff>
      <xdr:row>69</xdr:row>
      <xdr:rowOff>201706</xdr:rowOff>
    </xdr:to>
    <xdr:sp macro="" textlink="">
      <xdr:nvSpPr>
        <xdr:cNvPr id="15" name="角丸四角形 9">
          <a:extLst>
            <a:ext uri="{FF2B5EF4-FFF2-40B4-BE49-F238E27FC236}">
              <a16:creationId xmlns:a16="http://schemas.microsoft.com/office/drawing/2014/main" id="{518B129B-CE51-4896-8FB9-B94B740F0636}"/>
            </a:ext>
          </a:extLst>
        </xdr:cNvPr>
        <xdr:cNvSpPr/>
      </xdr:nvSpPr>
      <xdr:spPr>
        <a:xfrm>
          <a:off x="1917887" y="8390965"/>
          <a:ext cx="4913219" cy="3555066"/>
        </a:xfrm>
        <a:prstGeom prst="roundRect">
          <a:avLst>
            <a:gd name="adj" fmla="val 5346"/>
          </a:avLst>
        </a:prstGeom>
        <a:noFill/>
        <a:ln w="57150">
          <a:solidFill>
            <a:srgbClr val="0070C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145678</xdr:colOff>
      <xdr:row>50</xdr:row>
      <xdr:rowOff>11207</xdr:rowOff>
    </xdr:from>
    <xdr:to>
      <xdr:col>32</xdr:col>
      <xdr:colOff>78442</xdr:colOff>
      <xdr:row>53</xdr:row>
      <xdr:rowOff>168089</xdr:rowOff>
    </xdr:to>
    <xdr:sp macro="" textlink="">
      <xdr:nvSpPr>
        <xdr:cNvPr id="16" name="角丸四角形 8">
          <a:extLst>
            <a:ext uri="{FF2B5EF4-FFF2-40B4-BE49-F238E27FC236}">
              <a16:creationId xmlns:a16="http://schemas.microsoft.com/office/drawing/2014/main" id="{4270D333-74CA-41B6-A6E8-77871C99F7CC}"/>
            </a:ext>
          </a:extLst>
        </xdr:cNvPr>
        <xdr:cNvSpPr/>
      </xdr:nvSpPr>
      <xdr:spPr bwMode="auto">
        <a:xfrm>
          <a:off x="4146178" y="8459882"/>
          <a:ext cx="2609289" cy="671232"/>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ts val="1100"/>
            </a:lnSpc>
          </a:pP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既に振込口座の登録がある場合にのみ記入</a:t>
          </a:r>
          <a:endPar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pPr>
          <a:r>
            <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記入方法は上記と同様</a:t>
          </a:r>
          <a:endPar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90489</xdr:colOff>
      <xdr:row>24</xdr:row>
      <xdr:rowOff>47625</xdr:rowOff>
    </xdr:from>
    <xdr:to>
      <xdr:col>32</xdr:col>
      <xdr:colOff>47625</xdr:colOff>
      <xdr:row>29</xdr:row>
      <xdr:rowOff>123825</xdr:rowOff>
    </xdr:to>
    <xdr:grpSp>
      <xdr:nvGrpSpPr>
        <xdr:cNvPr id="23" name="グループ化 22">
          <a:extLst>
            <a:ext uri="{FF2B5EF4-FFF2-40B4-BE49-F238E27FC236}">
              <a16:creationId xmlns:a16="http://schemas.microsoft.com/office/drawing/2014/main" id="{6DA5EB6F-4A32-4E5F-AD03-66D04402186E}"/>
            </a:ext>
          </a:extLst>
        </xdr:cNvPr>
        <xdr:cNvGrpSpPr/>
      </xdr:nvGrpSpPr>
      <xdr:grpSpPr>
        <a:xfrm>
          <a:off x="3552619" y="4122668"/>
          <a:ext cx="3858245" cy="879614"/>
          <a:chOff x="3214689" y="4124325"/>
          <a:chExt cx="3509961" cy="876300"/>
        </a:xfrm>
      </xdr:grpSpPr>
      <xdr:grpSp>
        <xdr:nvGrpSpPr>
          <xdr:cNvPr id="20" name="グループ化 19">
            <a:extLst>
              <a:ext uri="{FF2B5EF4-FFF2-40B4-BE49-F238E27FC236}">
                <a16:creationId xmlns:a16="http://schemas.microsoft.com/office/drawing/2014/main" id="{7DC71B2A-919B-44B0-8C9F-D1D93D3CF8AA}"/>
              </a:ext>
            </a:extLst>
          </xdr:cNvPr>
          <xdr:cNvGrpSpPr/>
        </xdr:nvGrpSpPr>
        <xdr:grpSpPr>
          <a:xfrm>
            <a:off x="3214689" y="4124325"/>
            <a:ext cx="3509961" cy="876300"/>
            <a:chOff x="3209927" y="4119563"/>
            <a:chExt cx="3529011" cy="873918"/>
          </a:xfrm>
        </xdr:grpSpPr>
        <xdr:sp macro="" textlink="">
          <xdr:nvSpPr>
            <xdr:cNvPr id="18" name="二等辺三角形 17">
              <a:extLst>
                <a:ext uri="{FF2B5EF4-FFF2-40B4-BE49-F238E27FC236}">
                  <a16:creationId xmlns:a16="http://schemas.microsoft.com/office/drawing/2014/main" id="{C4C4D01F-BD9E-434A-835E-5AAAF96619EC}"/>
                </a:ext>
              </a:extLst>
            </xdr:cNvPr>
            <xdr:cNvSpPr/>
          </xdr:nvSpPr>
          <xdr:spPr>
            <a:xfrm rot="16200000">
              <a:off x="3580212" y="4229098"/>
              <a:ext cx="275034" cy="1015603"/>
            </a:xfrm>
            <a:prstGeom prst="triangle">
              <a:avLst/>
            </a:prstGeom>
            <a:solidFill>
              <a:srgbClr val="FFCC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吹き出し: 角を丸めた四角形 16">
              <a:extLst>
                <a:ext uri="{FF2B5EF4-FFF2-40B4-BE49-F238E27FC236}">
                  <a16:creationId xmlns:a16="http://schemas.microsoft.com/office/drawing/2014/main" id="{893D6971-D0E6-42B8-AE60-8E678E9F3CD6}"/>
                </a:ext>
              </a:extLst>
            </xdr:cNvPr>
            <xdr:cNvSpPr/>
          </xdr:nvSpPr>
          <xdr:spPr>
            <a:xfrm>
              <a:off x="4200525" y="4119563"/>
              <a:ext cx="2538413" cy="873918"/>
            </a:xfrm>
            <a:prstGeom prst="wedgeRoundRectCallout">
              <a:avLst>
                <a:gd name="adj1" fmla="val 20299"/>
                <a:gd name="adj2" fmla="val 100544"/>
                <a:gd name="adj3" fmla="val 16667"/>
              </a:avLst>
            </a:prstGeom>
            <a:solidFill>
              <a:srgbClr val="FFCC99"/>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二等辺三角形 18">
              <a:extLst>
                <a:ext uri="{FF2B5EF4-FFF2-40B4-BE49-F238E27FC236}">
                  <a16:creationId xmlns:a16="http://schemas.microsoft.com/office/drawing/2014/main" id="{2321E0C4-A78C-4BE7-AE65-BE9254D853BE}"/>
                </a:ext>
              </a:extLst>
            </xdr:cNvPr>
            <xdr:cNvSpPr/>
          </xdr:nvSpPr>
          <xdr:spPr>
            <a:xfrm rot="16200000">
              <a:off x="3791545" y="4227314"/>
              <a:ext cx="341710" cy="1014412"/>
            </a:xfrm>
            <a:prstGeom prst="triangle">
              <a:avLst/>
            </a:prstGeom>
            <a:solidFill>
              <a:srgbClr val="FFCC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 name="テキスト ボックス 8">
            <a:extLst>
              <a:ext uri="{FF2B5EF4-FFF2-40B4-BE49-F238E27FC236}">
                <a16:creationId xmlns:a16="http://schemas.microsoft.com/office/drawing/2014/main" id="{A39D1CB9-841F-4F9B-A8CE-457C180E4B79}"/>
              </a:ext>
            </a:extLst>
          </xdr:cNvPr>
          <xdr:cNvSpPr txBox="1"/>
        </xdr:nvSpPr>
        <xdr:spPr>
          <a:xfrm>
            <a:off x="4560092" y="4179096"/>
            <a:ext cx="1946672" cy="78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1000">
                <a:latin typeface="HG丸ｺﾞｼｯｸM-PRO" panose="020F0600000000000000" pitchFamily="50" charset="-128"/>
                <a:ea typeface="HG丸ｺﾞｼｯｸM-PRO" panose="020F0600000000000000" pitchFamily="50" charset="-128"/>
              </a:rPr>
              <a:t>金融機関コード・店舗コードを預金通帳等で確認し、半角数字で記入する。不明な場合は各金融機関へ問い合わせる。</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23</xdr:row>
      <xdr:rowOff>0</xdr:rowOff>
    </xdr:from>
    <xdr:to>
      <xdr:col>8</xdr:col>
      <xdr:colOff>952500</xdr:colOff>
      <xdr:row>23</xdr:row>
      <xdr:rowOff>0</xdr:rowOff>
    </xdr:to>
    <xdr:sp macro="" textlink="">
      <xdr:nvSpPr>
        <xdr:cNvPr id="2" name="Line 1">
          <a:extLst>
            <a:ext uri="{FF2B5EF4-FFF2-40B4-BE49-F238E27FC236}">
              <a16:creationId xmlns:a16="http://schemas.microsoft.com/office/drawing/2014/main" id="{00000000-0008-0000-2A00-000002000000}"/>
            </a:ext>
          </a:extLst>
        </xdr:cNvPr>
        <xdr:cNvSpPr>
          <a:spLocks noChangeShapeType="1"/>
        </xdr:cNvSpPr>
      </xdr:nvSpPr>
      <xdr:spPr bwMode="auto">
        <a:xfrm flipH="1">
          <a:off x="2038350" y="5438775"/>
          <a:ext cx="4962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281609</xdr:colOff>
      <xdr:row>43</xdr:row>
      <xdr:rowOff>673790</xdr:rowOff>
    </xdr:from>
    <xdr:to>
      <xdr:col>17</xdr:col>
      <xdr:colOff>0</xdr:colOff>
      <xdr:row>55</xdr:row>
      <xdr:rowOff>66261</xdr:rowOff>
    </xdr:to>
    <xdr:sp macro="" textlink="">
      <xdr:nvSpPr>
        <xdr:cNvPr id="2" name="Rectangle 1" hidden="1">
          <a:extLst>
            <a:ext uri="{FF2B5EF4-FFF2-40B4-BE49-F238E27FC236}">
              <a16:creationId xmlns:a16="http://schemas.microsoft.com/office/drawing/2014/main" id="{D76725B3-06C8-4B20-B2E3-958DD156F79F}"/>
            </a:ext>
          </a:extLst>
        </xdr:cNvPr>
        <xdr:cNvSpPr>
          <a:spLocks noChangeArrowheads="1"/>
        </xdr:cNvSpPr>
      </xdr:nvSpPr>
      <xdr:spPr bwMode="auto">
        <a:xfrm>
          <a:off x="3986834" y="9665390"/>
          <a:ext cx="4223716" cy="2688121"/>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504825</xdr:colOff>
      <xdr:row>4</xdr:row>
      <xdr:rowOff>133350</xdr:rowOff>
    </xdr:from>
    <xdr:to>
      <xdr:col>14</xdr:col>
      <xdr:colOff>47625</xdr:colOff>
      <xdr:row>5</xdr:row>
      <xdr:rowOff>114300</xdr:rowOff>
    </xdr:to>
    <xdr:sp macro="" textlink="">
      <xdr:nvSpPr>
        <xdr:cNvPr id="3" name="AutoShape 132" hidden="1">
          <a:extLst>
            <a:ext uri="{FF2B5EF4-FFF2-40B4-BE49-F238E27FC236}">
              <a16:creationId xmlns:a16="http://schemas.microsoft.com/office/drawing/2014/main" id="{EE9DE320-F5F2-4543-B288-1CF0ED5C8ECF}"/>
            </a:ext>
          </a:extLst>
        </xdr:cNvPr>
        <xdr:cNvSpPr>
          <a:spLocks noChangeArrowheads="1"/>
        </xdr:cNvSpPr>
      </xdr:nvSpPr>
      <xdr:spPr bwMode="auto">
        <a:xfrm>
          <a:off x="6410325" y="971550"/>
          <a:ext cx="1190625" cy="219075"/>
        </a:xfrm>
        <a:prstGeom prst="wedgeRoundRectCallout">
          <a:avLst>
            <a:gd name="adj1" fmla="val -71176"/>
            <a:gd name="adj2" fmla="val -50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メール・FAXで提出可</a:t>
          </a:r>
        </a:p>
        <a:p>
          <a:pPr algn="l" rtl="0">
            <a:defRPr sz="1000"/>
          </a:pPr>
          <a:endParaRPr lang="ja-JP" altLang="en-US"/>
        </a:p>
      </xdr:txBody>
    </xdr:sp>
    <xdr:clientData/>
  </xdr:twoCellAnchor>
  <xdr:twoCellAnchor>
    <xdr:from>
      <xdr:col>14</xdr:col>
      <xdr:colOff>132522</xdr:colOff>
      <xdr:row>50</xdr:row>
      <xdr:rowOff>92765</xdr:rowOff>
    </xdr:from>
    <xdr:to>
      <xdr:col>15</xdr:col>
      <xdr:colOff>29817</xdr:colOff>
      <xdr:row>51</xdr:row>
      <xdr:rowOff>178490</xdr:rowOff>
    </xdr:to>
    <xdr:sp macro="" textlink="">
      <xdr:nvSpPr>
        <xdr:cNvPr id="4" name="円/楕円 1" hidden="1">
          <a:extLst>
            <a:ext uri="{FF2B5EF4-FFF2-40B4-BE49-F238E27FC236}">
              <a16:creationId xmlns:a16="http://schemas.microsoft.com/office/drawing/2014/main" id="{6C940D5B-5787-49EB-9547-A00AD26402A5}"/>
            </a:ext>
          </a:extLst>
        </xdr:cNvPr>
        <xdr:cNvSpPr>
          <a:spLocks noChangeArrowheads="1"/>
        </xdr:cNvSpPr>
      </xdr:nvSpPr>
      <xdr:spPr bwMode="auto">
        <a:xfrm>
          <a:off x="7685847" y="11694215"/>
          <a:ext cx="325920"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311840</xdr:colOff>
      <xdr:row>27</xdr:row>
      <xdr:rowOff>138319</xdr:rowOff>
    </xdr:from>
    <xdr:to>
      <xdr:col>15</xdr:col>
      <xdr:colOff>0</xdr:colOff>
      <xdr:row>30</xdr:row>
      <xdr:rowOff>90694</xdr:rowOff>
    </xdr:to>
    <xdr:sp macro="" textlink="">
      <xdr:nvSpPr>
        <xdr:cNvPr id="5" name="AutoShape 122" hidden="1">
          <a:extLst>
            <a:ext uri="{FF2B5EF4-FFF2-40B4-BE49-F238E27FC236}">
              <a16:creationId xmlns:a16="http://schemas.microsoft.com/office/drawing/2014/main" id="{87E00272-AD7A-4F7A-AE23-83B049654E82}"/>
            </a:ext>
          </a:extLst>
        </xdr:cNvPr>
        <xdr:cNvSpPr>
          <a:spLocks noChangeArrowheads="1"/>
        </xdr:cNvSpPr>
      </xdr:nvSpPr>
      <xdr:spPr bwMode="auto">
        <a:xfrm>
          <a:off x="7236515" y="5881894"/>
          <a:ext cx="745435" cy="447675"/>
        </a:xfrm>
        <a:prstGeom prst="wedgeRoundRectCallout">
          <a:avLst>
            <a:gd name="adj1" fmla="val -23759"/>
            <a:gd name="adj2" fmla="val -8350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「借換」の場合にチェック</a:t>
          </a:r>
          <a:endParaRPr lang="ja-JP" altLang="en-US" sz="800"/>
        </a:p>
      </xdr:txBody>
    </xdr:sp>
    <xdr:clientData/>
  </xdr:twoCellAnchor>
  <xdr:twoCellAnchor>
    <xdr:from>
      <xdr:col>4</xdr:col>
      <xdr:colOff>11206</xdr:colOff>
      <xdr:row>0</xdr:row>
      <xdr:rowOff>313765</xdr:rowOff>
    </xdr:from>
    <xdr:to>
      <xdr:col>14</xdr:col>
      <xdr:colOff>414618</xdr:colOff>
      <xdr:row>3</xdr:row>
      <xdr:rowOff>49305</xdr:rowOff>
    </xdr:to>
    <xdr:sp macro="" textlink="">
      <xdr:nvSpPr>
        <xdr:cNvPr id="6" name="角丸四角形 6">
          <a:extLst>
            <a:ext uri="{FF2B5EF4-FFF2-40B4-BE49-F238E27FC236}">
              <a16:creationId xmlns:a16="http://schemas.microsoft.com/office/drawing/2014/main" id="{69A13D1E-68AC-4D13-847C-3B71DD68A0C7}"/>
            </a:ext>
          </a:extLst>
        </xdr:cNvPr>
        <xdr:cNvSpPr/>
      </xdr:nvSpPr>
      <xdr:spPr bwMode="auto">
        <a:xfrm>
          <a:off x="916081" y="47065"/>
          <a:ext cx="7051862" cy="659465"/>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4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■提出期限</a:t>
          </a:r>
          <a:r>
            <a:rPr kumimoji="1" lang="ja-JP" altLang="en-US" sz="14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：借入申込書提出期限（借入希望日の</a:t>
          </a:r>
          <a:r>
            <a:rPr kumimoji="1" lang="en-US" altLang="ja-JP" sz="14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14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営業日前）の</a:t>
          </a:r>
          <a:r>
            <a:rPr kumimoji="1" lang="en-US" altLang="ja-JP" sz="14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週間前</a:t>
          </a:r>
          <a:endParaRPr kumimoji="1" lang="en-US" altLang="ja-JP" sz="14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ct val="100000"/>
            </a:lnSpc>
          </a:pPr>
          <a:r>
            <a:rPr kumimoji="1" lang="ja-JP" altLang="en-US" sz="14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■提出方法</a:t>
          </a:r>
          <a:r>
            <a:rPr kumimoji="1" lang="ja-JP" altLang="en-US" sz="14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：メールで提出</a:t>
          </a:r>
        </a:p>
      </xdr:txBody>
    </xdr:sp>
    <xdr:clientData/>
  </xdr:twoCellAnchor>
  <xdr:twoCellAnchor>
    <xdr:from>
      <xdr:col>2</xdr:col>
      <xdr:colOff>13497</xdr:colOff>
      <xdr:row>34</xdr:row>
      <xdr:rowOff>123266</xdr:rowOff>
    </xdr:from>
    <xdr:to>
      <xdr:col>5</xdr:col>
      <xdr:colOff>545729</xdr:colOff>
      <xdr:row>41</xdr:row>
      <xdr:rowOff>89647</xdr:rowOff>
    </xdr:to>
    <xdr:sp macro="" textlink="">
      <xdr:nvSpPr>
        <xdr:cNvPr id="7" name="AutoShape 126">
          <a:extLst>
            <a:ext uri="{FF2B5EF4-FFF2-40B4-BE49-F238E27FC236}">
              <a16:creationId xmlns:a16="http://schemas.microsoft.com/office/drawing/2014/main" id="{BF8090B8-E9DB-4F9F-95B8-FF6D6BB94C73}"/>
            </a:ext>
          </a:extLst>
        </xdr:cNvPr>
        <xdr:cNvSpPr>
          <a:spLocks noChangeArrowheads="1"/>
        </xdr:cNvSpPr>
      </xdr:nvSpPr>
      <xdr:spPr bwMode="auto">
        <a:xfrm>
          <a:off x="137322" y="7105091"/>
          <a:ext cx="3046832" cy="1699931"/>
        </a:xfrm>
        <a:prstGeom prst="wedgeRoundRectCallout">
          <a:avLst>
            <a:gd name="adj1" fmla="val -20201"/>
            <a:gd name="adj2" fmla="val -6437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原則、</a:t>
          </a: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貸付予定額（変更）通知書に記載されているとおりの事業名</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を記入</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1" i="0" u="none" strike="noStrike" baseline="0">
              <a:solidFill>
                <a:srgbClr val="FF0000"/>
              </a:solidFill>
              <a:latin typeface="HG丸ｺﾞｼｯｸM-PRO" panose="020F0600000000000000" pitchFamily="50" charset="-128"/>
              <a:ea typeface="HG丸ｺﾞｼｯｸM-PRO" panose="020F0600000000000000" pitchFamily="50" charset="-128"/>
            </a:rPr>
            <a:t>部分払の場合は、何回目の借入れか判別できるよう①、②等の付番をすること</a:t>
          </a:r>
          <a:endParaRPr lang="en-US" altLang="ja-JP" sz="10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a:latin typeface="HG丸ｺﾞｼｯｸM-PRO" panose="020F0600000000000000" pitchFamily="50" charset="-128"/>
              <a:ea typeface="HG丸ｺﾞｼｯｸM-PRO" panose="020F0600000000000000" pitchFamily="50" charset="-128"/>
            </a:rPr>
            <a:t>下水道事業などで、</a:t>
          </a:r>
          <a:r>
            <a:rPr lang="ja-JP" altLang="en-US" sz="1000" b="1">
              <a:solidFill>
                <a:srgbClr val="FF0000"/>
              </a:solidFill>
              <a:latin typeface="HG丸ｺﾞｼｯｸM-PRO" panose="020F0600000000000000" pitchFamily="50" charset="-128"/>
              <a:ea typeface="HG丸ｺﾞｼｯｸM-PRO" panose="020F0600000000000000" pitchFamily="50" charset="-128"/>
            </a:rPr>
            <a:t>分割借入を事前に認められた場合</a:t>
          </a:r>
          <a:r>
            <a:rPr lang="ja-JP" altLang="en-US" sz="1000">
              <a:latin typeface="HG丸ｺﾞｼｯｸM-PRO" panose="020F0600000000000000" pitchFamily="50" charset="-128"/>
              <a:ea typeface="HG丸ｺﾞｼｯｸM-PRO" panose="020F0600000000000000" pitchFamily="50" charset="-128"/>
            </a:rPr>
            <a:t>は、その旨がわかるように簡潔に書き入れる。</a:t>
          </a:r>
          <a:endParaRPr lang="en-US" altLang="ja-JP" sz="1000">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a:latin typeface="HG丸ｺﾞｼｯｸM-PRO" panose="020F0600000000000000" pitchFamily="50" charset="-128"/>
              <a:ea typeface="HG丸ｺﾞｼｯｸM-PRO" panose="020F0600000000000000" pitchFamily="50" charset="-128"/>
            </a:rPr>
            <a:t>（例）「公企・下水道（公共）」</a:t>
          </a:r>
          <a:endParaRPr lang="en-US" altLang="ja-JP" sz="1000">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a:effectLst/>
              <a:latin typeface="HG丸ｺﾞｼｯｸM-PRO" panose="020F0600000000000000" pitchFamily="50" charset="-128"/>
              <a:ea typeface="HG丸ｺﾞｼｯｸM-PRO" panose="020F0600000000000000" pitchFamily="50" charset="-128"/>
              <a:cs typeface="+mn-cs"/>
            </a:rPr>
            <a:t>　　　</a:t>
          </a:r>
          <a:r>
            <a:rPr lang="ja-JP" altLang="ja-JP" sz="1000">
              <a:effectLst/>
              <a:latin typeface="HG丸ｺﾞｼｯｸM-PRO" panose="020F0600000000000000" pitchFamily="50" charset="-128"/>
              <a:ea typeface="HG丸ｺﾞｼｯｸM-PRO" panose="020F0600000000000000" pitchFamily="50" charset="-128"/>
              <a:cs typeface="+mn-cs"/>
            </a:rPr>
            <a:t>「公企・下水道（</a:t>
          </a:r>
          <a:r>
            <a:rPr lang="ja-JP" altLang="en-US" sz="1000">
              <a:effectLst/>
              <a:latin typeface="HG丸ｺﾞｼｯｸM-PRO" panose="020F0600000000000000" pitchFamily="50" charset="-128"/>
              <a:ea typeface="HG丸ｺﾞｼｯｸM-PRO" panose="020F0600000000000000" pitchFamily="50" charset="-128"/>
              <a:cs typeface="+mn-cs"/>
            </a:rPr>
            <a:t>個排</a:t>
          </a:r>
          <a:r>
            <a:rPr lang="ja-JP" altLang="ja-JP" sz="1000">
              <a:effectLst/>
              <a:latin typeface="HG丸ｺﾞｼｯｸM-PRO" panose="020F0600000000000000" pitchFamily="50" charset="-128"/>
              <a:ea typeface="HG丸ｺﾞｼｯｸM-PRO" panose="020F0600000000000000" pitchFamily="50" charset="-128"/>
              <a:cs typeface="+mn-cs"/>
            </a:rPr>
            <a:t>）」</a:t>
          </a:r>
          <a:endParaRPr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1286436</xdr:colOff>
      <xdr:row>14</xdr:row>
      <xdr:rowOff>197224</xdr:rowOff>
    </xdr:from>
    <xdr:to>
      <xdr:col>7</xdr:col>
      <xdr:colOff>334496</xdr:colOff>
      <xdr:row>17</xdr:row>
      <xdr:rowOff>110264</xdr:rowOff>
    </xdr:to>
    <xdr:sp macro="" textlink="">
      <xdr:nvSpPr>
        <xdr:cNvPr id="8" name="AutoShape 131">
          <a:extLst>
            <a:ext uri="{FF2B5EF4-FFF2-40B4-BE49-F238E27FC236}">
              <a16:creationId xmlns:a16="http://schemas.microsoft.com/office/drawing/2014/main" id="{62CD320D-88DB-4E8D-A2B8-03E190599ABC}"/>
            </a:ext>
          </a:extLst>
        </xdr:cNvPr>
        <xdr:cNvSpPr>
          <a:spLocks noChangeArrowheads="1"/>
        </xdr:cNvSpPr>
      </xdr:nvSpPr>
      <xdr:spPr bwMode="auto">
        <a:xfrm>
          <a:off x="2191311" y="3511924"/>
          <a:ext cx="1848410" cy="484540"/>
        </a:xfrm>
        <a:prstGeom prst="wedgeRoundRectCallout">
          <a:avLst>
            <a:gd name="adj1" fmla="val 39136"/>
            <a:gd name="adj2" fmla="val 8825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記入不要</a:t>
          </a:r>
        </a:p>
        <a:p>
          <a:pPr algn="l" rtl="0">
            <a:lnSpc>
              <a:spcPts val="13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（財務局担当者が押印）</a:t>
          </a:r>
        </a:p>
        <a:p>
          <a:pPr algn="l" rtl="0">
            <a:lnSpc>
              <a:spcPts val="1100"/>
            </a:lnSpc>
            <a:defRPr sz="1000"/>
          </a:pPr>
          <a:endParaRPr lang="ja-JP" altLang="en-US" sz="1000">
            <a:latin typeface="HG丸ｺﾞｼｯｸM-PRO" panose="020F0600000000000000" pitchFamily="50" charset="-128"/>
            <a:ea typeface="HG丸ｺﾞｼｯｸM-PRO" panose="020F0600000000000000" pitchFamily="50" charset="-128"/>
          </a:endParaRPr>
        </a:p>
      </xdr:txBody>
    </xdr:sp>
    <xdr:clientData/>
  </xdr:twoCellAnchor>
  <xdr:oneCellAnchor>
    <xdr:from>
      <xdr:col>5</xdr:col>
      <xdr:colOff>599781</xdr:colOff>
      <xdr:row>34</xdr:row>
      <xdr:rowOff>113033</xdr:rowOff>
    </xdr:from>
    <xdr:ext cx="3535190" cy="1701012"/>
    <xdr:sp macro="" textlink="">
      <xdr:nvSpPr>
        <xdr:cNvPr id="9" name="AutoShape 125">
          <a:extLst>
            <a:ext uri="{FF2B5EF4-FFF2-40B4-BE49-F238E27FC236}">
              <a16:creationId xmlns:a16="http://schemas.microsoft.com/office/drawing/2014/main" id="{AFADDA41-495D-433F-AA14-1D4E181238CA}"/>
            </a:ext>
          </a:extLst>
        </xdr:cNvPr>
        <xdr:cNvSpPr>
          <a:spLocks noChangeArrowheads="1"/>
        </xdr:cNvSpPr>
      </xdr:nvSpPr>
      <xdr:spPr bwMode="auto">
        <a:xfrm>
          <a:off x="3238206" y="7094858"/>
          <a:ext cx="3535190" cy="1701012"/>
        </a:xfrm>
        <a:prstGeom prst="wedgeRoundRectCallout">
          <a:avLst>
            <a:gd name="adj1" fmla="val -44716"/>
            <a:gd name="adj2" fmla="val -6620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wrap="square" lIns="27432" tIns="18288" rIns="0" bIns="0" anchor="ctr" upright="1">
          <a:noAutofit/>
        </a:bodyPr>
        <a:lstStyle/>
        <a:p>
          <a:pPr algn="l" rtl="0">
            <a:lnSpc>
              <a:spcPts val="1300"/>
            </a:lnSpc>
            <a:defRPr sz="1000"/>
          </a:pP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・実際に借り入れる額</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を記入（起債前貸の場合も同様）</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・借入金額は</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原則</a:t>
          </a:r>
          <a:r>
            <a:rPr lang="ja-JP" altLang="en-US" sz="1000" b="1" i="0" u="none" strike="noStrike" baseline="0">
              <a:solidFill>
                <a:srgbClr val="FF0000"/>
              </a:solidFill>
              <a:latin typeface="HG丸ｺﾞｼｯｸM-PRO" panose="020F0600000000000000" pitchFamily="50" charset="-128"/>
              <a:ea typeface="HG丸ｺﾞｼｯｸM-PRO" panose="020F0600000000000000" pitchFamily="50" charset="-128"/>
            </a:rPr>
            <a:t>十万円単位</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（万円以下切捨）</a:t>
          </a:r>
        </a:p>
        <a:p>
          <a:pPr algn="l" rtl="0">
            <a:lnSpc>
              <a:spcPts val="13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ただし</a:t>
          </a:r>
          <a:r>
            <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rPr>
            <a:t>起債前貸、臨財債のみ千円単位</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で借入れが可能</a:t>
          </a:r>
        </a:p>
        <a:p>
          <a:pPr algn="l" rtl="0">
            <a:lnSpc>
              <a:spcPts val="13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不用額が出た場合</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、貸付予定額（変更）通知書に記載されている金額から不用額を差し引いた金額を記入</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借換の場合</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は、既に起債前貸で借り入れた分と今回借り入れる分を合算した金額を記入</a:t>
          </a:r>
        </a:p>
      </xdr:txBody>
    </xdr:sp>
    <xdr:clientData/>
  </xdr:oneCellAnchor>
  <xdr:twoCellAnchor>
    <xdr:from>
      <xdr:col>2</xdr:col>
      <xdr:colOff>66674</xdr:colOff>
      <xdr:row>14</xdr:row>
      <xdr:rowOff>205628</xdr:rowOff>
    </xdr:from>
    <xdr:to>
      <xdr:col>4</xdr:col>
      <xdr:colOff>152400</xdr:colOff>
      <xdr:row>17</xdr:row>
      <xdr:rowOff>146797</xdr:rowOff>
    </xdr:to>
    <xdr:sp macro="" textlink="">
      <xdr:nvSpPr>
        <xdr:cNvPr id="10" name="AutoShape 127">
          <a:extLst>
            <a:ext uri="{FF2B5EF4-FFF2-40B4-BE49-F238E27FC236}">
              <a16:creationId xmlns:a16="http://schemas.microsoft.com/office/drawing/2014/main" id="{7CF21A21-3702-41B1-991F-60DA4011E21E}"/>
            </a:ext>
          </a:extLst>
        </xdr:cNvPr>
        <xdr:cNvSpPr>
          <a:spLocks noChangeArrowheads="1"/>
        </xdr:cNvSpPr>
      </xdr:nvSpPr>
      <xdr:spPr bwMode="auto">
        <a:xfrm>
          <a:off x="190499" y="3520328"/>
          <a:ext cx="866776" cy="512669"/>
        </a:xfrm>
        <a:prstGeom prst="wedgeRoundRectCallout">
          <a:avLst>
            <a:gd name="adj1" fmla="val 15279"/>
            <a:gd name="adj2" fmla="val 77775"/>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wrap="none" lIns="27432" tIns="18288" rIns="0" bIns="0" anchor="ctr" upright="1">
          <a:noAutofit/>
        </a:bodyPr>
        <a:lstStyle/>
        <a:p>
          <a:pPr algn="ctr"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起債同意等</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年度を記入</a:t>
          </a:r>
          <a:endParaRPr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214516</xdr:colOff>
      <xdr:row>34</xdr:row>
      <xdr:rowOff>78702</xdr:rowOff>
    </xdr:from>
    <xdr:to>
      <xdr:col>16</xdr:col>
      <xdr:colOff>58634</xdr:colOff>
      <xdr:row>38</xdr:row>
      <xdr:rowOff>221917</xdr:rowOff>
    </xdr:to>
    <xdr:sp macro="" textlink="">
      <xdr:nvSpPr>
        <xdr:cNvPr id="11" name="AutoShape 129">
          <a:extLst>
            <a:ext uri="{FF2B5EF4-FFF2-40B4-BE49-F238E27FC236}">
              <a16:creationId xmlns:a16="http://schemas.microsoft.com/office/drawing/2014/main" id="{7528DDE3-7FA4-4CE2-A5E0-373A7E2DAAD2}"/>
            </a:ext>
          </a:extLst>
        </xdr:cNvPr>
        <xdr:cNvSpPr>
          <a:spLocks noChangeArrowheads="1"/>
        </xdr:cNvSpPr>
      </xdr:nvSpPr>
      <xdr:spPr bwMode="auto">
        <a:xfrm>
          <a:off x="7130494" y="8344745"/>
          <a:ext cx="1028531" cy="1137129"/>
        </a:xfrm>
        <a:prstGeom prst="wedgeRoundRectCallout">
          <a:avLst>
            <a:gd name="adj1" fmla="val -19796"/>
            <a:gd name="adj2" fmla="val -6311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新たに生じた</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不用額を記入</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（百万円単位）</a:t>
          </a:r>
          <a:endParaRPr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66675</xdr:colOff>
      <xdr:row>14</xdr:row>
      <xdr:rowOff>152400</xdr:rowOff>
    </xdr:from>
    <xdr:to>
      <xdr:col>10</xdr:col>
      <xdr:colOff>38100</xdr:colOff>
      <xdr:row>17</xdr:row>
      <xdr:rowOff>54909</xdr:rowOff>
    </xdr:to>
    <xdr:sp macro="" textlink="">
      <xdr:nvSpPr>
        <xdr:cNvPr id="12" name="AutoShape 123">
          <a:extLst>
            <a:ext uri="{FF2B5EF4-FFF2-40B4-BE49-F238E27FC236}">
              <a16:creationId xmlns:a16="http://schemas.microsoft.com/office/drawing/2014/main" id="{3C271391-7B83-42DC-9BF4-5A5893A8DADC}"/>
            </a:ext>
          </a:extLst>
        </xdr:cNvPr>
        <xdr:cNvSpPr>
          <a:spLocks noChangeArrowheads="1"/>
        </xdr:cNvSpPr>
      </xdr:nvSpPr>
      <xdr:spPr bwMode="auto">
        <a:xfrm>
          <a:off x="4352925" y="3467100"/>
          <a:ext cx="1590675" cy="474009"/>
        </a:xfrm>
        <a:prstGeom prst="wedgeRoundRectCallout">
          <a:avLst>
            <a:gd name="adj1" fmla="val -27139"/>
            <a:gd name="adj2" fmla="val 12712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電子・書面をプルダウンより選択</a:t>
          </a:r>
          <a:endParaRPr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359149</xdr:colOff>
      <xdr:row>27</xdr:row>
      <xdr:rowOff>219003</xdr:rowOff>
    </xdr:from>
    <xdr:to>
      <xdr:col>10</xdr:col>
      <xdr:colOff>532280</xdr:colOff>
      <xdr:row>30</xdr:row>
      <xdr:rowOff>194983</xdr:rowOff>
    </xdr:to>
    <xdr:sp macro="" textlink="">
      <xdr:nvSpPr>
        <xdr:cNvPr id="13" name="AutoShape 122">
          <a:extLst>
            <a:ext uri="{FF2B5EF4-FFF2-40B4-BE49-F238E27FC236}">
              <a16:creationId xmlns:a16="http://schemas.microsoft.com/office/drawing/2014/main" id="{1D013669-9A1A-4C6E-87ED-6C68881F909D}"/>
            </a:ext>
          </a:extLst>
        </xdr:cNvPr>
        <xdr:cNvSpPr>
          <a:spLocks noChangeArrowheads="1"/>
        </xdr:cNvSpPr>
      </xdr:nvSpPr>
      <xdr:spPr bwMode="auto">
        <a:xfrm>
          <a:off x="5469031" y="6662385"/>
          <a:ext cx="979955" cy="715569"/>
        </a:xfrm>
        <a:prstGeom prst="wedgeRoundRectCallout">
          <a:avLst>
            <a:gd name="adj1" fmla="val 77304"/>
            <a:gd name="adj2" fmla="val 2985"/>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「借換」の場合にチェック</a:t>
          </a:r>
          <a:endParaRPr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302500</xdr:colOff>
      <xdr:row>20</xdr:row>
      <xdr:rowOff>235325</xdr:rowOff>
    </xdr:from>
    <xdr:to>
      <xdr:col>10</xdr:col>
      <xdr:colOff>677956</xdr:colOff>
      <xdr:row>24</xdr:row>
      <xdr:rowOff>243580</xdr:rowOff>
    </xdr:to>
    <xdr:sp macro="" textlink="">
      <xdr:nvSpPr>
        <xdr:cNvPr id="14" name="AutoShape 130">
          <a:extLst>
            <a:ext uri="{FF2B5EF4-FFF2-40B4-BE49-F238E27FC236}">
              <a16:creationId xmlns:a16="http://schemas.microsoft.com/office/drawing/2014/main" id="{6AFEDEEC-4BDA-41E6-8065-74730455C22F}"/>
            </a:ext>
          </a:extLst>
        </xdr:cNvPr>
        <xdr:cNvSpPr>
          <a:spLocks noChangeArrowheads="1"/>
        </xdr:cNvSpPr>
      </xdr:nvSpPr>
      <xdr:spPr bwMode="auto">
        <a:xfrm>
          <a:off x="5412382" y="4953001"/>
          <a:ext cx="1182280" cy="994373"/>
        </a:xfrm>
        <a:prstGeom prst="wedgeRoundRectCallout">
          <a:avLst>
            <a:gd name="adj1" fmla="val 60641"/>
            <a:gd name="adj2" fmla="val -1145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「起債前貸」又は「部分払」の場合にチェック</a:t>
          </a:r>
          <a:endParaRPr lang="ja-JP" altLang="en-US" sz="10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7297</xdr:colOff>
      <xdr:row>45</xdr:row>
      <xdr:rowOff>224117</xdr:rowOff>
    </xdr:from>
    <xdr:to>
      <xdr:col>6</xdr:col>
      <xdr:colOff>166100</xdr:colOff>
      <xdr:row>48</xdr:row>
      <xdr:rowOff>336177</xdr:rowOff>
    </xdr:to>
    <xdr:sp macro="" textlink="">
      <xdr:nvSpPr>
        <xdr:cNvPr id="15" name="AutoShape 119">
          <a:extLst>
            <a:ext uri="{FF2B5EF4-FFF2-40B4-BE49-F238E27FC236}">
              <a16:creationId xmlns:a16="http://schemas.microsoft.com/office/drawing/2014/main" id="{7754AECB-EAC8-48E7-9993-1C0267DA91A5}"/>
            </a:ext>
          </a:extLst>
        </xdr:cNvPr>
        <xdr:cNvSpPr>
          <a:spLocks noChangeArrowheads="1"/>
        </xdr:cNvSpPr>
      </xdr:nvSpPr>
      <xdr:spPr bwMode="auto">
        <a:xfrm>
          <a:off x="83497" y="10225367"/>
          <a:ext cx="3378253" cy="1226485"/>
        </a:xfrm>
        <a:prstGeom prst="wedgeRoundRectCallout">
          <a:avLst>
            <a:gd name="adj1" fmla="val 56708"/>
            <a:gd name="adj2" fmla="val 5607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50" b="1" i="0" u="none" strike="noStrike" baseline="0">
              <a:solidFill>
                <a:srgbClr val="FF0000"/>
              </a:solidFill>
              <a:latin typeface="HG丸ｺﾞｼｯｸM-PRO" panose="020F0600000000000000" pitchFamily="50" charset="-128"/>
              <a:ea typeface="HG丸ｺﾞｼｯｸM-PRO" panose="020F0600000000000000" pitchFamily="50" charset="-128"/>
            </a:rPr>
            <a:t>オンラインシステムに登録された振込口座情報</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が今回の借入れで利用する口座と</a:t>
          </a:r>
          <a:r>
            <a:rPr lang="ja-JP" altLang="en-US" sz="105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相違ないことを確認</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の上、チェックを入れる。</a:t>
          </a:r>
          <a:r>
            <a:rPr lang="ja-JP" altLang="en-US" sz="1050" b="0" i="0" u="none" strike="noStrike" baseline="0">
              <a:solidFill>
                <a:srgbClr val="FF0000"/>
              </a:solidFill>
              <a:latin typeface="HG丸ｺﾞｼｯｸM-PRO" panose="020F0600000000000000" pitchFamily="50" charset="-128"/>
              <a:ea typeface="HG丸ｺﾞｼｯｸM-PRO" panose="020F0600000000000000" pitchFamily="50" charset="-128"/>
            </a:rPr>
            <a:t>相違がある場合</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、ただちに</a:t>
          </a:r>
          <a:r>
            <a:rPr lang="ja-JP" altLang="en-US" sz="105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振込口座異動通知書を提出</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する。</a:t>
          </a:r>
          <a:endParaRPr lang="ja-JP" altLang="en-US" sz="105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756926</xdr:colOff>
      <xdr:row>46</xdr:row>
      <xdr:rowOff>392207</xdr:rowOff>
    </xdr:from>
    <xdr:to>
      <xdr:col>14</xdr:col>
      <xdr:colOff>1122</xdr:colOff>
      <xdr:row>48</xdr:row>
      <xdr:rowOff>0</xdr:rowOff>
    </xdr:to>
    <xdr:sp macro="" textlink="">
      <xdr:nvSpPr>
        <xdr:cNvPr id="16" name="AutoShape 120">
          <a:extLst>
            <a:ext uri="{FF2B5EF4-FFF2-40B4-BE49-F238E27FC236}">
              <a16:creationId xmlns:a16="http://schemas.microsoft.com/office/drawing/2014/main" id="{725AA241-99DF-4CD2-A8BB-F25124C4491F}"/>
            </a:ext>
          </a:extLst>
        </xdr:cNvPr>
        <xdr:cNvSpPr>
          <a:spLocks noChangeArrowheads="1"/>
        </xdr:cNvSpPr>
      </xdr:nvSpPr>
      <xdr:spPr bwMode="auto">
        <a:xfrm>
          <a:off x="5043176" y="10736357"/>
          <a:ext cx="2511271" cy="379318"/>
        </a:xfrm>
        <a:prstGeom prst="wedgeRoundRectCallout">
          <a:avLst>
            <a:gd name="adj1" fmla="val -50888"/>
            <a:gd name="adj2" fmla="val 9547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希望する</a:t>
          </a:r>
          <a:r>
            <a:rPr lang="ja-JP" altLang="en-US" sz="1050" b="1" i="0" u="none" strike="noStrike" baseline="0">
              <a:solidFill>
                <a:srgbClr val="000000"/>
              </a:solidFill>
              <a:latin typeface="HG丸ｺﾞｼｯｸM-PRO" panose="020F0600000000000000" pitchFamily="50" charset="-128"/>
              <a:ea typeface="HG丸ｺﾞｼｯｸM-PRO" panose="020F0600000000000000" pitchFamily="50" charset="-128"/>
            </a:rPr>
            <a:t>統一貸付日</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を記入</a:t>
          </a:r>
          <a:endParaRPr lang="ja-JP" altLang="en-US"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4813</xdr:colOff>
      <xdr:row>44</xdr:row>
      <xdr:rowOff>78442</xdr:rowOff>
    </xdr:from>
    <xdr:to>
      <xdr:col>7</xdr:col>
      <xdr:colOff>22412</xdr:colOff>
      <xdr:row>45</xdr:row>
      <xdr:rowOff>168089</xdr:rowOff>
    </xdr:to>
    <xdr:sp macro="" textlink="">
      <xdr:nvSpPr>
        <xdr:cNvPr id="17" name="AutoShape 133">
          <a:extLst>
            <a:ext uri="{FF2B5EF4-FFF2-40B4-BE49-F238E27FC236}">
              <a16:creationId xmlns:a16="http://schemas.microsoft.com/office/drawing/2014/main" id="{0D00855E-D695-4308-9132-4EC563269B1D}"/>
            </a:ext>
          </a:extLst>
        </xdr:cNvPr>
        <xdr:cNvSpPr>
          <a:spLocks noChangeArrowheads="1"/>
        </xdr:cNvSpPr>
      </xdr:nvSpPr>
      <xdr:spPr bwMode="auto">
        <a:xfrm>
          <a:off x="128638" y="9746317"/>
          <a:ext cx="3598999" cy="423022"/>
        </a:xfrm>
        <a:prstGeom prst="wedgeRoundRectCallout">
          <a:avLst>
            <a:gd name="adj1" fmla="val 62735"/>
            <a:gd name="adj2" fmla="val 4209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defRPr sz="1000"/>
          </a:pPr>
          <a:r>
            <a:rPr lang="ja-JP" altLang="en-US" sz="1050" b="1" i="0" u="none" strike="noStrike" baseline="0">
              <a:solidFill>
                <a:srgbClr val="000000"/>
              </a:solidFill>
              <a:latin typeface="HG丸ｺﾞｼｯｸM-PRO" panose="020F0600000000000000" pitchFamily="50" charset="-128"/>
              <a:ea typeface="HG丸ｺﾞｼｯｸM-PRO" panose="020F0600000000000000" pitchFamily="50" charset="-128"/>
            </a:rPr>
            <a:t>担当者名とその連絡先</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を記入（課名、内線番号等）</a:t>
          </a:r>
          <a:endParaRPr lang="ja-JP" altLang="en-US"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75103</xdr:colOff>
      <xdr:row>49</xdr:row>
      <xdr:rowOff>33617</xdr:rowOff>
    </xdr:from>
    <xdr:to>
      <xdr:col>6</xdr:col>
      <xdr:colOff>155752</xdr:colOff>
      <xdr:row>55</xdr:row>
      <xdr:rowOff>179293</xdr:rowOff>
    </xdr:to>
    <xdr:sp macro="" textlink="">
      <xdr:nvSpPr>
        <xdr:cNvPr id="18" name="角丸四角形吹き出し 18">
          <a:extLst>
            <a:ext uri="{FF2B5EF4-FFF2-40B4-BE49-F238E27FC236}">
              <a16:creationId xmlns:a16="http://schemas.microsoft.com/office/drawing/2014/main" id="{8BFD6C24-9456-4A93-A43E-366D3D16C7AA}"/>
            </a:ext>
          </a:extLst>
        </xdr:cNvPr>
        <xdr:cNvSpPr/>
      </xdr:nvSpPr>
      <xdr:spPr bwMode="auto">
        <a:xfrm>
          <a:off x="75103" y="11511242"/>
          <a:ext cx="3376299" cy="955301"/>
        </a:xfrm>
        <a:prstGeom prst="wedgeRoundRectCallout">
          <a:avLst>
            <a:gd name="adj1" fmla="val 60885"/>
            <a:gd name="adj2" fmla="val 276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18288" rtlCol="0" anchor="ctr" upright="1"/>
        <a:lstStyle/>
        <a:p>
          <a:pPr algn="l" rtl="0">
            <a:lnSpc>
              <a:spcPts val="1100"/>
            </a:lnSpc>
          </a:pPr>
          <a:r>
            <a:rPr kumimoji="1"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上記以外の情報がある場合は端的に記入</a:t>
          </a:r>
          <a:endParaRPr kumimoji="1"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pPr>
          <a:r>
            <a:rPr kumimoji="1" lang="ja-JP" altLang="en-US" sz="1050" b="1" i="0" u="none" strike="noStrike" baseline="0">
              <a:solidFill>
                <a:srgbClr val="FF0000"/>
              </a:solidFill>
              <a:latin typeface="HG丸ｺﾞｼｯｸM-PRO" panose="020F0600000000000000" pitchFamily="50" charset="-128"/>
              <a:ea typeface="HG丸ｺﾞｼｯｸM-PRO" panose="020F0600000000000000" pitchFamily="50" charset="-128"/>
            </a:rPr>
            <a:t>借入れは、原則貸付予定額通知の事業ごとに行う</a:t>
          </a:r>
          <a:r>
            <a:rPr kumimoji="1"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こととするが、特殊事情により</a:t>
          </a:r>
          <a:r>
            <a:rPr kumimoji="1" lang="ja-JP" altLang="en-US" sz="1050" b="1" i="0" u="none" strike="noStrike" baseline="0">
              <a:solidFill>
                <a:srgbClr val="FF0000"/>
              </a:solidFill>
              <a:latin typeface="HG丸ｺﾞｼｯｸM-PRO" panose="020F0600000000000000" pitchFamily="50" charset="-128"/>
              <a:ea typeface="HG丸ｺﾞｼｯｸM-PRO" panose="020F0600000000000000" pitchFamily="50" charset="-128"/>
            </a:rPr>
            <a:t>分割借入を希望する場合</a:t>
          </a:r>
          <a:r>
            <a:rPr kumimoji="1" lang="ja-JP" altLang="en-US" sz="1050" b="0" i="0" u="none" strike="noStrike" baseline="0">
              <a:solidFill>
                <a:srgbClr val="FF0000"/>
              </a:solidFill>
              <a:latin typeface="HG丸ｺﾞｼｯｸM-PRO" panose="020F0600000000000000" pitchFamily="50" charset="-128"/>
              <a:ea typeface="HG丸ｺﾞｼｯｸM-PRO" panose="020F0600000000000000" pitchFamily="50" charset="-128"/>
            </a:rPr>
            <a:t>は、事前に</a:t>
          </a:r>
          <a:r>
            <a:rPr kumimoji="1" lang="ja-JP" altLang="en-US" sz="1050" b="1" i="0" u="none" strike="noStrike" baseline="0">
              <a:solidFill>
                <a:srgbClr val="FF0000"/>
              </a:solidFill>
              <a:latin typeface="HG丸ｺﾞｼｯｸM-PRO" panose="020F0600000000000000" pitchFamily="50" charset="-128"/>
              <a:ea typeface="HG丸ｺﾞｼｯｸM-PRO" panose="020F0600000000000000" pitchFamily="50" charset="-128"/>
            </a:rPr>
            <a:t>担当者に相談</a:t>
          </a:r>
          <a:r>
            <a:rPr kumimoji="1"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すること（ただし、必ずしも認められるものではない。）</a:t>
          </a:r>
          <a:endParaRPr kumimoji="1"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100853</xdr:colOff>
      <xdr:row>6</xdr:row>
      <xdr:rowOff>179294</xdr:rowOff>
    </xdr:from>
    <xdr:to>
      <xdr:col>14</xdr:col>
      <xdr:colOff>369795</xdr:colOff>
      <xdr:row>16</xdr:row>
      <xdr:rowOff>234911</xdr:rowOff>
    </xdr:to>
    <xdr:sp macro="" textlink="">
      <xdr:nvSpPr>
        <xdr:cNvPr id="19" name="AutoShape 123">
          <a:extLst>
            <a:ext uri="{FF2B5EF4-FFF2-40B4-BE49-F238E27FC236}">
              <a16:creationId xmlns:a16="http://schemas.microsoft.com/office/drawing/2014/main" id="{C23CA0A1-2A22-444A-83E3-097EAD1711B1}"/>
            </a:ext>
          </a:extLst>
        </xdr:cNvPr>
        <xdr:cNvSpPr>
          <a:spLocks noChangeArrowheads="1"/>
        </xdr:cNvSpPr>
      </xdr:nvSpPr>
      <xdr:spPr bwMode="auto">
        <a:xfrm>
          <a:off x="6006353" y="1588994"/>
          <a:ext cx="1916767" cy="2293992"/>
        </a:xfrm>
        <a:prstGeom prst="wedgeRoundRectCallout">
          <a:avLst>
            <a:gd name="adj1" fmla="val -20260"/>
            <a:gd name="adj2" fmla="val 69017"/>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1" u="sng">
              <a:latin typeface="HG丸ｺﾞｼｯｸM-PRO" panose="020F0600000000000000" pitchFamily="50" charset="-128"/>
              <a:ea typeface="HG丸ｺﾞｼｯｸM-PRO" panose="020F0600000000000000" pitchFamily="50" charset="-128"/>
            </a:rPr>
            <a:t>当局から送付している貸付先コード</a:t>
          </a:r>
          <a:r>
            <a:rPr lang="ja-JP" altLang="en-US" sz="1000" b="0">
              <a:latin typeface="HG丸ｺﾞｼｯｸM-PRO" panose="020F0600000000000000" pitchFamily="50" charset="-128"/>
              <a:ea typeface="HG丸ｺﾞｼｯｸM-PRO" panose="020F0600000000000000" pitchFamily="50" charset="-128"/>
            </a:rPr>
            <a:t>（</a:t>
          </a:r>
          <a:r>
            <a:rPr lang="en-US" altLang="ja-JP" sz="1000" b="0">
              <a:latin typeface="HG丸ｺﾞｼｯｸM-PRO" panose="020F0600000000000000" pitchFamily="50" charset="-128"/>
              <a:ea typeface="HG丸ｺﾞｼｯｸM-PRO" panose="020F0600000000000000" pitchFamily="50" charset="-128"/>
            </a:rPr>
            <a:t>5</a:t>
          </a:r>
          <a:r>
            <a:rPr lang="ja-JP" altLang="en-US" sz="1000" b="0">
              <a:latin typeface="HG丸ｺﾞｼｯｸM-PRO" panose="020F0600000000000000" pitchFamily="50" charset="-128"/>
              <a:ea typeface="HG丸ｺﾞｼｯｸM-PRO" panose="020F0600000000000000" pitchFamily="50" charset="-128"/>
            </a:rPr>
            <a:t>～</a:t>
          </a:r>
          <a:r>
            <a:rPr lang="en-US" altLang="ja-JP" sz="1000" b="0">
              <a:latin typeface="HG丸ｺﾞｼｯｸM-PRO" panose="020F0600000000000000" pitchFamily="50" charset="-128"/>
              <a:ea typeface="HG丸ｺﾞｼｯｸM-PRO" panose="020F0600000000000000" pitchFamily="50" charset="-128"/>
            </a:rPr>
            <a:t>6</a:t>
          </a:r>
          <a:r>
            <a:rPr lang="ja-JP" altLang="en-US" sz="1000" b="0">
              <a:latin typeface="HG丸ｺﾞｼｯｸM-PRO" panose="020F0600000000000000" pitchFamily="50" charset="-128"/>
              <a:ea typeface="HG丸ｺﾞｼｯｸM-PRO" panose="020F0600000000000000" pitchFamily="50" charset="-128"/>
            </a:rPr>
            <a:t>桁の数列）を記入</a:t>
          </a:r>
          <a:endParaRPr lang="en-US" altLang="ja-JP" sz="1000" b="0">
            <a:latin typeface="HG丸ｺﾞｼｯｸM-PRO" panose="020F0600000000000000" pitchFamily="50" charset="-128"/>
            <a:ea typeface="HG丸ｺﾞｼｯｸM-PRO" panose="020F0600000000000000" pitchFamily="50" charset="-128"/>
          </a:endParaRPr>
        </a:p>
        <a:p>
          <a:pPr algn="l" rtl="0">
            <a:lnSpc>
              <a:spcPts val="1200"/>
            </a:lnSpc>
            <a:defRPr sz="1000"/>
          </a:pPr>
          <a:r>
            <a:rPr lang="en-US" altLang="ja-JP" sz="1000" b="0">
              <a:solidFill>
                <a:srgbClr val="FF0000"/>
              </a:solidFill>
              <a:latin typeface="HG丸ｺﾞｼｯｸM-PRO" panose="020F0600000000000000" pitchFamily="50" charset="-128"/>
              <a:ea typeface="HG丸ｺﾞｼｯｸM-PRO" panose="020F0600000000000000" pitchFamily="50" charset="-128"/>
            </a:rPr>
            <a:t>※</a:t>
          </a:r>
          <a:r>
            <a:rPr lang="ja-JP" altLang="en-US" sz="1000" b="0">
              <a:solidFill>
                <a:srgbClr val="FF0000"/>
              </a:solidFill>
              <a:latin typeface="HG丸ｺﾞｼｯｸM-PRO" panose="020F0600000000000000" pitchFamily="50" charset="-128"/>
              <a:ea typeface="HG丸ｺﾞｼｯｸM-PRO" panose="020F0600000000000000" pitchFamily="50" charset="-128"/>
            </a:rPr>
            <a:t>市町村コードと混同しないように留意すること。</a:t>
          </a:r>
          <a:endParaRPr lang="en-US" altLang="ja-JP" sz="1000" b="0">
            <a:solidFill>
              <a:srgbClr val="FF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en-US" altLang="ja-JP" sz="1000" b="0">
              <a:solidFill>
                <a:srgbClr val="FF0000"/>
              </a:solidFill>
              <a:latin typeface="HG丸ｺﾞｼｯｸM-PRO" panose="020F0600000000000000" pitchFamily="50" charset="-128"/>
              <a:ea typeface="HG丸ｺﾞｼｯｸM-PRO" panose="020F0600000000000000" pitchFamily="50" charset="-128"/>
            </a:rPr>
            <a:t>※</a:t>
          </a:r>
          <a:r>
            <a:rPr lang="ja-JP" altLang="en-US" sz="1000" b="0">
              <a:solidFill>
                <a:srgbClr val="FF0000"/>
              </a:solidFill>
              <a:latin typeface="HG丸ｺﾞｼｯｸM-PRO" panose="020F0600000000000000" pitchFamily="50" charset="-128"/>
              <a:ea typeface="HG丸ｺﾞｼｯｸM-PRO" panose="020F0600000000000000" pitchFamily="50" charset="-128"/>
            </a:rPr>
            <a:t>複数の貸付先コードを設定している団体は、</a:t>
          </a:r>
          <a:r>
            <a:rPr lang="ja-JP" altLang="en-US" sz="1000" b="1" u="sng">
              <a:solidFill>
                <a:srgbClr val="FF0000"/>
              </a:solidFill>
              <a:latin typeface="HG丸ｺﾞｼｯｸM-PRO" panose="020F0600000000000000" pitchFamily="50" charset="-128"/>
              <a:ea typeface="HG丸ｺﾞｼｯｸM-PRO" panose="020F0600000000000000" pitchFamily="50" charset="-128"/>
            </a:rPr>
            <a:t>各コード別</a:t>
          </a:r>
          <a:r>
            <a:rPr lang="ja-JP" altLang="en-US" sz="1000" b="0">
              <a:solidFill>
                <a:srgbClr val="FF0000"/>
              </a:solidFill>
              <a:latin typeface="HG丸ｺﾞｼｯｸM-PRO" panose="020F0600000000000000" pitchFamily="50" charset="-128"/>
              <a:ea typeface="HG丸ｺﾞｼｯｸM-PRO" panose="020F0600000000000000" pitchFamily="50" charset="-128"/>
            </a:rPr>
            <a:t>に一覧表を作成すること。</a:t>
          </a:r>
        </a:p>
      </xdr:txBody>
    </xdr:sp>
    <xdr:clientData/>
  </xdr:twoCellAnchor>
  <xdr:twoCellAnchor>
    <xdr:from>
      <xdr:col>12</xdr:col>
      <xdr:colOff>132522</xdr:colOff>
      <xdr:row>50</xdr:row>
      <xdr:rowOff>92765</xdr:rowOff>
    </xdr:from>
    <xdr:to>
      <xdr:col>13</xdr:col>
      <xdr:colOff>29817</xdr:colOff>
      <xdr:row>51</xdr:row>
      <xdr:rowOff>178490</xdr:rowOff>
    </xdr:to>
    <xdr:sp macro="" textlink="">
      <xdr:nvSpPr>
        <xdr:cNvPr id="20" name="円/楕円 1" hidden="1">
          <a:extLst>
            <a:ext uri="{FF2B5EF4-FFF2-40B4-BE49-F238E27FC236}">
              <a16:creationId xmlns:a16="http://schemas.microsoft.com/office/drawing/2014/main" id="{D8DBC5F2-380F-422F-BE59-BA31D86795F4}"/>
            </a:ext>
          </a:extLst>
        </xdr:cNvPr>
        <xdr:cNvSpPr>
          <a:spLocks noChangeArrowheads="1"/>
        </xdr:cNvSpPr>
      </xdr:nvSpPr>
      <xdr:spPr bwMode="auto">
        <a:xfrm>
          <a:off x="7057197" y="11694215"/>
          <a:ext cx="325920"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200024</xdr:colOff>
      <xdr:row>17</xdr:row>
      <xdr:rowOff>57151</xdr:rowOff>
    </xdr:from>
    <xdr:to>
      <xdr:col>9</xdr:col>
      <xdr:colOff>533399</xdr:colOff>
      <xdr:row>18</xdr:row>
      <xdr:rowOff>218379</xdr:rowOff>
    </xdr:to>
    <xdr:sp macro="" textlink="">
      <xdr:nvSpPr>
        <xdr:cNvPr id="21" name="フローチャート: 組合せ 20">
          <a:extLst>
            <a:ext uri="{FF2B5EF4-FFF2-40B4-BE49-F238E27FC236}">
              <a16:creationId xmlns:a16="http://schemas.microsoft.com/office/drawing/2014/main" id="{B2BFA47A-C3B9-4E91-B351-6FF16B87A688}"/>
            </a:ext>
          </a:extLst>
        </xdr:cNvPr>
        <xdr:cNvSpPr/>
      </xdr:nvSpPr>
      <xdr:spPr bwMode="auto">
        <a:xfrm>
          <a:off x="5295899" y="3943351"/>
          <a:ext cx="333375" cy="351728"/>
        </a:xfrm>
        <a:prstGeom prst="flowChartMerge">
          <a:avLst/>
        </a:prstGeom>
        <a:solidFill>
          <a:srgbClr val="FFCC99"/>
        </a:solidFill>
        <a:ln w="9525">
          <a:solidFill>
            <a:schemeClr val="tx1"/>
          </a:solidFill>
          <a:miter lim="800000"/>
          <a:headEnd/>
          <a:tailEnd/>
        </a:ln>
        <a:effectLst/>
        <a:extLst/>
      </xdr:spPr>
      <xdr:txBody>
        <a:bodyPr vertOverflow="clip" horzOverflow="clip" wrap="square" lIns="27432" tIns="18288" rIns="0" bIns="18288" rtlCol="0" anchor="t" upright="1"/>
        <a:lstStyle/>
        <a:p>
          <a:pPr algn="l" rtl="0">
            <a:lnSpc>
              <a:spcPts val="1100"/>
            </a:lnSpc>
          </a:pPr>
          <a:endParaRPr kumimoji="1" lang="ja-JP" altLang="en-US" sz="1400" b="1" i="0" u="none" strike="noStrike" baseline="0">
            <a:solidFill>
              <a:srgbClr val="FF0000"/>
            </a:solidFill>
            <a:latin typeface="ＭＳ Ｐゴシック"/>
            <a:ea typeface="ＭＳ Ｐゴシック"/>
          </a:endParaRPr>
        </a:p>
      </xdr:txBody>
    </xdr:sp>
    <xdr:clientData/>
  </xdr:twoCellAnchor>
  <xdr:twoCellAnchor>
    <xdr:from>
      <xdr:col>1</xdr:col>
      <xdr:colOff>33617</xdr:colOff>
      <xdr:row>41</xdr:row>
      <xdr:rowOff>168085</xdr:rowOff>
    </xdr:from>
    <xdr:to>
      <xdr:col>7</xdr:col>
      <xdr:colOff>6392</xdr:colOff>
      <xdr:row>44</xdr:row>
      <xdr:rowOff>22410</xdr:rowOff>
    </xdr:to>
    <xdr:sp macro="" textlink="">
      <xdr:nvSpPr>
        <xdr:cNvPr id="22" name="AutoShape 133">
          <a:extLst>
            <a:ext uri="{FF2B5EF4-FFF2-40B4-BE49-F238E27FC236}">
              <a16:creationId xmlns:a16="http://schemas.microsoft.com/office/drawing/2014/main" id="{97C124FB-8AB9-4537-A72B-955F80045585}"/>
            </a:ext>
          </a:extLst>
        </xdr:cNvPr>
        <xdr:cNvSpPr>
          <a:spLocks noChangeArrowheads="1"/>
        </xdr:cNvSpPr>
      </xdr:nvSpPr>
      <xdr:spPr bwMode="auto">
        <a:xfrm>
          <a:off x="109817" y="8883460"/>
          <a:ext cx="3601800" cy="806825"/>
        </a:xfrm>
        <a:prstGeom prst="wedgeRoundRectCallout">
          <a:avLst>
            <a:gd name="adj1" fmla="val 61125"/>
            <a:gd name="adj2" fmla="val 5875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貸付先コードを複数持っている場合、</a:t>
          </a:r>
          <a:r>
            <a:rPr lang="ja-JP" altLang="en-US" sz="1050" b="1" i="0" u="none" strike="noStrike" baseline="0">
              <a:solidFill>
                <a:srgbClr val="000000"/>
              </a:solidFill>
              <a:latin typeface="HG丸ｺﾞｼｯｸM-PRO" panose="020F0600000000000000" pitchFamily="50" charset="-128"/>
              <a:ea typeface="HG丸ｺﾞｼｯｸM-PRO" panose="020F0600000000000000" pitchFamily="50" charset="-128"/>
            </a:rPr>
            <a:t>それぞれを区別できるよう、</a:t>
          </a:r>
          <a:r>
            <a:rPr lang="ja-JP" altLang="en-US" sz="1050" b="1" i="0" u="none" strike="noStrike" baseline="0">
              <a:solidFill>
                <a:srgbClr val="FF0000"/>
              </a:solidFill>
              <a:latin typeface="HG丸ｺﾞｼｯｸM-PRO" panose="020F0600000000000000" pitchFamily="50" charset="-128"/>
              <a:ea typeface="HG丸ｺﾞｼｯｸM-PRO" panose="020F0600000000000000" pitchFamily="50" charset="-128"/>
            </a:rPr>
            <a:t>「〇〇市（病院）」</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のように記入</a:t>
          </a:r>
        </a:p>
      </xdr:txBody>
    </xdr:sp>
    <xdr:clientData/>
  </xdr:twoCellAnchor>
  <xdr:twoCellAnchor>
    <xdr:from>
      <xdr:col>9</xdr:col>
      <xdr:colOff>192127</xdr:colOff>
      <xdr:row>17</xdr:row>
      <xdr:rowOff>31595</xdr:rowOff>
    </xdr:from>
    <xdr:to>
      <xdr:col>9</xdr:col>
      <xdr:colOff>543128</xdr:colOff>
      <xdr:row>18</xdr:row>
      <xdr:rowOff>192823</xdr:rowOff>
    </xdr:to>
    <xdr:sp macro="" textlink="">
      <xdr:nvSpPr>
        <xdr:cNvPr id="23" name="フローチャート: 組合せ 22">
          <a:extLst>
            <a:ext uri="{FF2B5EF4-FFF2-40B4-BE49-F238E27FC236}">
              <a16:creationId xmlns:a16="http://schemas.microsoft.com/office/drawing/2014/main" id="{A3A40568-88D3-4549-8BAE-4E968A79C6FD}"/>
            </a:ext>
          </a:extLst>
        </xdr:cNvPr>
        <xdr:cNvSpPr/>
      </xdr:nvSpPr>
      <xdr:spPr bwMode="auto">
        <a:xfrm>
          <a:off x="5288002" y="3917795"/>
          <a:ext cx="351001" cy="351728"/>
        </a:xfrm>
        <a:prstGeom prst="flowChartMerge">
          <a:avLst/>
        </a:prstGeom>
        <a:solidFill>
          <a:srgbClr val="FFCC99"/>
        </a:solidFill>
        <a:ln w="9525">
          <a:noFill/>
          <a:miter lim="800000"/>
          <a:headEnd/>
          <a:tailEnd/>
        </a:ln>
        <a:effectLst/>
        <a:extLst/>
      </xdr:spPr>
      <xdr:txBody>
        <a:bodyPr vertOverflow="clip" horzOverflow="clip" wrap="square" lIns="27432" tIns="18288" rIns="0" bIns="18288" rtlCol="0" anchor="t" upright="1"/>
        <a:lstStyle/>
        <a:p>
          <a:pPr algn="l" rtl="0">
            <a:lnSpc>
              <a:spcPts val="1100"/>
            </a:lnSpc>
          </a:pPr>
          <a:endParaRPr kumimoji="1" lang="ja-JP" altLang="en-US" sz="1400" b="1"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0</xdr:row>
      <xdr:rowOff>85725</xdr:rowOff>
    </xdr:from>
    <xdr:to>
      <xdr:col>13</xdr:col>
      <xdr:colOff>67454</xdr:colOff>
      <xdr:row>2</xdr:row>
      <xdr:rowOff>120317</xdr:rowOff>
    </xdr:to>
    <xdr:sp macro="" textlink="">
      <xdr:nvSpPr>
        <xdr:cNvPr id="2" name="角丸四角形 1">
          <a:extLst>
            <a:ext uri="{FF2B5EF4-FFF2-40B4-BE49-F238E27FC236}">
              <a16:creationId xmlns:a16="http://schemas.microsoft.com/office/drawing/2014/main" id="{84E049E1-15D1-4DAE-B667-57050B3AD6FD}"/>
            </a:ext>
          </a:extLst>
        </xdr:cNvPr>
        <xdr:cNvSpPr/>
      </xdr:nvSpPr>
      <xdr:spPr bwMode="auto">
        <a:xfrm>
          <a:off x="1628775" y="85725"/>
          <a:ext cx="2448704" cy="548942"/>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■提出期限：</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不用額発生の都度</a:t>
          </a:r>
          <a:endPar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0</xdr:col>
      <xdr:colOff>95250</xdr:colOff>
      <xdr:row>27</xdr:row>
      <xdr:rowOff>142875</xdr:rowOff>
    </xdr:from>
    <xdr:ext cx="6176089" cy="1762125"/>
    <xdr:sp macro="" textlink="">
      <xdr:nvSpPr>
        <xdr:cNvPr id="3" name="AutoShape 3">
          <a:extLst>
            <a:ext uri="{FF2B5EF4-FFF2-40B4-BE49-F238E27FC236}">
              <a16:creationId xmlns:a16="http://schemas.microsoft.com/office/drawing/2014/main" id="{8F1C587A-6506-42D2-B174-ED06E44FD053}"/>
            </a:ext>
          </a:extLst>
        </xdr:cNvPr>
        <xdr:cNvSpPr>
          <a:spLocks noChangeArrowheads="1"/>
        </xdr:cNvSpPr>
      </xdr:nvSpPr>
      <xdr:spPr bwMode="auto">
        <a:xfrm>
          <a:off x="95250" y="7667625"/>
          <a:ext cx="6176089" cy="1762125"/>
        </a:xfrm>
        <a:prstGeom prst="roundRect">
          <a:avLst>
            <a:gd name="adj" fmla="val 9204"/>
          </a:avLst>
        </a:prstGeom>
        <a:ln>
          <a:headEnd/>
          <a:tailEnd/>
        </a:ln>
      </xdr:spPr>
      <xdr:style>
        <a:lnRef idx="1">
          <a:schemeClr val="accent5"/>
        </a:lnRef>
        <a:fillRef idx="2">
          <a:schemeClr val="accent5"/>
        </a:fillRef>
        <a:effectRef idx="1">
          <a:schemeClr val="accent5"/>
        </a:effectRef>
        <a:fontRef idx="minor">
          <a:schemeClr val="dk1"/>
        </a:fontRef>
      </xdr:style>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ja-JP" sz="1100" b="1" i="0" u="sng" baseline="0">
              <a:solidFill>
                <a:schemeClr val="dk1"/>
              </a:solidFill>
              <a:effectLst/>
              <a:latin typeface="+mn-lt"/>
              <a:ea typeface="+mn-ea"/>
              <a:cs typeface="+mn-cs"/>
            </a:rPr>
            <a:t>■</a:t>
          </a:r>
          <a:r>
            <a:rPr lang="ja-JP" altLang="en-US" sz="1100" b="1" i="0" u="sng" baseline="0">
              <a:solidFill>
                <a:schemeClr val="dk1"/>
              </a:solidFill>
              <a:effectLst/>
              <a:latin typeface="+mn-lt"/>
              <a:ea typeface="+mn-ea"/>
              <a:cs typeface="+mn-cs"/>
            </a:rPr>
            <a:t>事例</a:t>
          </a:r>
          <a:r>
            <a:rPr lang="ja-JP" altLang="en-US" sz="1100" b="1" i="0" u="sng" strike="noStrike" baseline="0">
              <a:solidFill>
                <a:srgbClr val="000000"/>
              </a:solidFill>
              <a:latin typeface="ＭＳ ゴシック" panose="020B0609070205080204" pitchFamily="49" charset="-128"/>
              <a:ea typeface="ＭＳ ゴシック" panose="020B0609070205080204" pitchFamily="49" charset="-128"/>
            </a:rPr>
            <a:t>１「過疎対策事業」の場合</a:t>
          </a:r>
          <a:endParaRPr lang="en-US" altLang="ja-JP" sz="1100" b="1" i="0" u="sng"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予定額</a:t>
          </a: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123,400</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（千円）のうち</a:t>
          </a: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3,400</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（千円）が不用となり、</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実際に借り入れる額は</a:t>
          </a:r>
          <a:r>
            <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rPr>
            <a:t>123,400-3,400=120,000</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（千円）</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であることを示す。</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ja-JP" sz="1100" b="1" i="0" u="sng" baseline="0">
              <a:solidFill>
                <a:schemeClr val="dk1"/>
              </a:solidFill>
              <a:effectLst/>
              <a:latin typeface="+mn-lt"/>
              <a:ea typeface="+mn-ea"/>
              <a:cs typeface="+mn-cs"/>
            </a:rPr>
            <a:t>■</a:t>
          </a:r>
          <a:r>
            <a:rPr lang="ja-JP" altLang="en-US" sz="1100" b="1" i="0" u="sng" baseline="0">
              <a:solidFill>
                <a:schemeClr val="dk1"/>
              </a:solidFill>
              <a:effectLst/>
              <a:latin typeface="+mn-lt"/>
              <a:ea typeface="+mn-ea"/>
              <a:cs typeface="+mn-cs"/>
            </a:rPr>
            <a:t>事</a:t>
          </a:r>
          <a:r>
            <a:rPr lang="ja-JP" altLang="ja-JP" sz="1100" b="1" i="0" u="sng" baseline="0">
              <a:solidFill>
                <a:schemeClr val="dk1"/>
              </a:solidFill>
              <a:effectLst/>
              <a:latin typeface="+mn-lt"/>
              <a:ea typeface="+mn-ea"/>
              <a:cs typeface="+mn-cs"/>
            </a:rPr>
            <a:t>例</a:t>
          </a:r>
          <a:r>
            <a:rPr lang="ja-JP" altLang="en-US" sz="1100" b="1" i="0" u="sng" baseline="0">
              <a:solidFill>
                <a:schemeClr val="dk1"/>
              </a:solidFill>
              <a:effectLst/>
              <a:latin typeface="+mn-lt"/>
              <a:ea typeface="+mn-ea"/>
              <a:cs typeface="+mn-cs"/>
            </a:rPr>
            <a:t>２　「下水道</a:t>
          </a:r>
          <a:r>
            <a:rPr lang="ja-JP" altLang="ja-JP" sz="1100" b="1" i="0" u="sng" baseline="0">
              <a:solidFill>
                <a:schemeClr val="dk1"/>
              </a:solidFill>
              <a:effectLst/>
              <a:latin typeface="+mn-lt"/>
              <a:ea typeface="+mn-ea"/>
              <a:cs typeface="+mn-cs"/>
            </a:rPr>
            <a:t>事業」の場合</a:t>
          </a:r>
          <a:r>
            <a:rPr lang="ja-JP" altLang="en-US" sz="1100" b="1" i="0" u="sng" baseline="0">
              <a:solidFill>
                <a:schemeClr val="dk1"/>
              </a:solidFill>
              <a:effectLst/>
              <a:latin typeface="+mn-lt"/>
              <a:ea typeface="+mn-ea"/>
              <a:cs typeface="+mn-cs"/>
            </a:rPr>
            <a:t>　</a:t>
          </a:r>
          <a:r>
            <a:rPr lang="ja-JP" altLang="en-US" sz="1000" b="1" i="0" u="sng" baseline="0">
              <a:solidFill>
                <a:srgbClr val="FF0000"/>
              </a:solidFill>
              <a:effectLst/>
              <a:latin typeface="+mn-lt"/>
              <a:ea typeface="+mn-ea"/>
              <a:cs typeface="+mn-cs"/>
            </a:rPr>
            <a:t>（同一事業に対し、複数の不用額報告を行う場合）</a:t>
          </a:r>
          <a:endParaRPr lang="ja-JP" altLang="en-US" sz="900" b="0" i="0" u="sng" strike="noStrike" baseline="0">
            <a:solidFill>
              <a:srgbClr val="FF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当初の予定額が</a:t>
          </a:r>
          <a:r>
            <a:rPr lang="en-US" altLang="ja-JP" sz="900" b="0" i="0" baseline="0">
              <a:effectLst/>
              <a:latin typeface="HG丸ｺﾞｼｯｸM-PRO" panose="020F0600000000000000" pitchFamily="50" charset="-128"/>
              <a:ea typeface="HG丸ｺﾞｼｯｸM-PRO" panose="020F0600000000000000" pitchFamily="50" charset="-128"/>
              <a:cs typeface="+mn-cs"/>
            </a:rPr>
            <a:t>102,200</a:t>
          </a:r>
          <a:r>
            <a:rPr lang="ja-JP" altLang="ja-JP" sz="900" b="0" i="0" baseline="0">
              <a:effectLst/>
              <a:latin typeface="HG丸ｺﾞｼｯｸM-PRO" panose="020F0600000000000000" pitchFamily="50" charset="-128"/>
              <a:ea typeface="HG丸ｺﾞｼｯｸM-PRO" panose="020F0600000000000000" pitchFamily="50" charset="-128"/>
              <a:cs typeface="+mn-cs"/>
            </a:rPr>
            <a:t>（千円）</a:t>
          </a:r>
          <a:r>
            <a:rPr lang="ja-JP" altLang="en-US" sz="900" b="0" i="0" baseline="0">
              <a:effectLst/>
              <a:latin typeface="HG丸ｺﾞｼｯｸM-PRO" panose="020F0600000000000000" pitchFamily="50" charset="-128"/>
              <a:ea typeface="HG丸ｺﾞｼｯｸM-PRO" panose="020F0600000000000000" pitchFamily="50" charset="-128"/>
              <a:cs typeface="+mn-cs"/>
            </a:rPr>
            <a:t>で、</a:t>
          </a:r>
          <a:r>
            <a:rPr lang="ja-JP" altLang="ja-JP" sz="900" b="0" i="0" baseline="0">
              <a:effectLst/>
              <a:latin typeface="HG丸ｺﾞｼｯｸM-PRO" panose="020F0600000000000000" pitchFamily="50" charset="-128"/>
              <a:ea typeface="HG丸ｺﾞｼｯｸM-PRO" panose="020F0600000000000000" pitchFamily="50" charset="-128"/>
              <a:cs typeface="+mn-cs"/>
            </a:rPr>
            <a:t>既に</a:t>
          </a:r>
          <a:r>
            <a:rPr lang="en-US" altLang="ja-JP" sz="900" b="0" i="0" baseline="0">
              <a:effectLst/>
              <a:latin typeface="HG丸ｺﾞｼｯｸM-PRO" panose="020F0600000000000000" pitchFamily="50" charset="-128"/>
              <a:ea typeface="HG丸ｺﾞｼｯｸM-PRO" panose="020F0600000000000000" pitchFamily="50" charset="-128"/>
              <a:cs typeface="+mn-cs"/>
            </a:rPr>
            <a:t>17,200</a:t>
          </a:r>
          <a:r>
            <a:rPr lang="ja-JP" altLang="ja-JP" sz="900" b="0" i="0" baseline="0">
              <a:effectLst/>
              <a:latin typeface="HG丸ｺﾞｼｯｸM-PRO" panose="020F0600000000000000" pitchFamily="50" charset="-128"/>
              <a:ea typeface="HG丸ｺﾞｼｯｸM-PRO" panose="020F0600000000000000" pitchFamily="50" charset="-128"/>
              <a:cs typeface="+mn-cs"/>
            </a:rPr>
            <a:t>（千円）の不用額報告を提出して</a:t>
          </a:r>
          <a:r>
            <a:rPr lang="ja-JP" altLang="en-US" sz="900" b="0" i="0" baseline="0">
              <a:effectLst/>
              <a:latin typeface="HG丸ｺﾞｼｯｸM-PRO" panose="020F0600000000000000" pitchFamily="50" charset="-128"/>
              <a:ea typeface="HG丸ｺﾞｼｯｸM-PRO" panose="020F0600000000000000" pitchFamily="50" charset="-128"/>
              <a:cs typeface="+mn-cs"/>
            </a:rPr>
            <a:t>おり</a:t>
          </a:r>
          <a:r>
            <a:rPr lang="ja-JP" altLang="ja-JP" sz="900" b="0" i="0" baseline="0">
              <a:effectLst/>
              <a:latin typeface="HG丸ｺﾞｼｯｸM-PRO" panose="020F0600000000000000" pitchFamily="50" charset="-128"/>
              <a:ea typeface="HG丸ｺﾞｼｯｸM-PRO" panose="020F0600000000000000" pitchFamily="50" charset="-128"/>
              <a:cs typeface="+mn-cs"/>
            </a:rPr>
            <a:t>、更に</a:t>
          </a:r>
          <a:r>
            <a:rPr lang="en-US" altLang="ja-JP" sz="900" b="0" i="0" baseline="0">
              <a:effectLst/>
              <a:latin typeface="HG丸ｺﾞｼｯｸM-PRO" panose="020F0600000000000000" pitchFamily="50" charset="-128"/>
              <a:ea typeface="HG丸ｺﾞｼｯｸM-PRO" panose="020F0600000000000000" pitchFamily="50" charset="-128"/>
              <a:cs typeface="+mn-cs"/>
            </a:rPr>
            <a:t>2</a:t>
          </a:r>
          <a:r>
            <a:rPr lang="ja-JP" altLang="ja-JP" sz="900" b="0" i="0" baseline="0">
              <a:effectLst/>
              <a:latin typeface="HG丸ｺﾞｼｯｸM-PRO" panose="020F0600000000000000" pitchFamily="50" charset="-128"/>
              <a:ea typeface="HG丸ｺﾞｼｯｸM-PRO" panose="020F0600000000000000" pitchFamily="50" charset="-128"/>
              <a:cs typeface="+mn-cs"/>
            </a:rPr>
            <a:t>度目の不用額報告を行うものを想定。</a:t>
          </a:r>
          <a:endParaRPr lang="en-US" altLang="ja-JP" sz="900" b="0" i="0" baseline="0">
            <a:effectLst/>
            <a:latin typeface="HG丸ｺﾞｼｯｸM-PRO" panose="020F0600000000000000" pitchFamily="50" charset="-128"/>
            <a:ea typeface="HG丸ｺﾞｼｯｸM-PRO" panose="020F0600000000000000" pitchFamily="50" charset="-128"/>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baseline="0">
              <a:effectLst/>
              <a:latin typeface="HG丸ｺﾞｼｯｸM-PRO" panose="020F0600000000000000" pitchFamily="50" charset="-128"/>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「既</a:t>
          </a:r>
          <a:r>
            <a:rPr lang="ja-JP" altLang="en-US" sz="900" b="0" i="0" baseline="0">
              <a:effectLst/>
              <a:latin typeface="HG丸ｺﾞｼｯｸM-PRO" panose="020F0600000000000000" pitchFamily="50" charset="-128"/>
              <a:ea typeface="HG丸ｺﾞｼｯｸM-PRO" panose="020F0600000000000000" pitchFamily="50" charset="-128"/>
              <a:cs typeface="+mn-cs"/>
            </a:rPr>
            <a:t>決定</a:t>
          </a:r>
          <a:r>
            <a:rPr lang="ja-JP" altLang="ja-JP" sz="900" b="0" i="0" baseline="0">
              <a:effectLst/>
              <a:latin typeface="HG丸ｺﾞｼｯｸM-PRO" panose="020F0600000000000000" pitchFamily="50" charset="-128"/>
              <a:ea typeface="HG丸ｺﾞｼｯｸM-PRO" panose="020F0600000000000000" pitchFamily="50" charset="-128"/>
              <a:cs typeface="+mn-cs"/>
            </a:rPr>
            <a:t>貸付予定額」には、</a:t>
          </a:r>
          <a:r>
            <a:rPr lang="ja-JP" altLang="ja-JP" sz="900" b="1" i="0" baseline="0">
              <a:effectLst/>
              <a:latin typeface="HG丸ｺﾞｼｯｸM-PRO" panose="020F0600000000000000" pitchFamily="50" charset="-128"/>
              <a:ea typeface="HG丸ｺﾞｼｯｸM-PRO" panose="020F0600000000000000" pitchFamily="50" charset="-128"/>
              <a:cs typeface="+mn-cs"/>
            </a:rPr>
            <a:t>前回</a:t>
          </a:r>
          <a:r>
            <a:rPr lang="ja-JP" altLang="en-US" sz="900" b="1" i="0" baseline="0">
              <a:effectLst/>
              <a:latin typeface="HG丸ｺﾞｼｯｸM-PRO" panose="020F0600000000000000" pitchFamily="50" charset="-128"/>
              <a:ea typeface="HG丸ｺﾞｼｯｸM-PRO" panose="020F0600000000000000" pitchFamily="50" charset="-128"/>
              <a:cs typeface="+mn-cs"/>
            </a:rPr>
            <a:t>までに</a:t>
          </a:r>
          <a:r>
            <a:rPr lang="ja-JP" altLang="ja-JP" sz="900" b="1" i="0" baseline="0">
              <a:effectLst/>
              <a:latin typeface="HG丸ｺﾞｼｯｸM-PRO" panose="020F0600000000000000" pitchFamily="50" charset="-128"/>
              <a:ea typeface="HG丸ｺﾞｼｯｸM-PRO" panose="020F0600000000000000" pitchFamily="50" charset="-128"/>
              <a:cs typeface="+mn-cs"/>
            </a:rPr>
            <a:t>報告した不用額を差し引いた現段階の予定額</a:t>
          </a:r>
          <a:r>
            <a:rPr lang="ja-JP" altLang="ja-JP" sz="900" b="0" i="0" baseline="0">
              <a:effectLst/>
              <a:latin typeface="HG丸ｺﾞｼｯｸM-PRO" panose="020F0600000000000000" pitchFamily="50" charset="-128"/>
              <a:ea typeface="HG丸ｺﾞｼｯｸM-PRO" panose="020F0600000000000000" pitchFamily="50" charset="-128"/>
              <a:cs typeface="+mn-cs"/>
            </a:rPr>
            <a:t>を記入するため、</a:t>
          </a:r>
          <a:r>
            <a:rPr lang="en-US" altLang="ja-JP" sz="900" b="0" i="0" baseline="0">
              <a:effectLst/>
              <a:latin typeface="HG丸ｺﾞｼｯｸM-PRO" panose="020F0600000000000000" pitchFamily="50" charset="-128"/>
              <a:ea typeface="HG丸ｺﾞｼｯｸM-PRO" panose="020F0600000000000000" pitchFamily="50" charset="-128"/>
              <a:cs typeface="+mn-cs"/>
            </a:rPr>
            <a:t>102,200</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900" b="0" i="0" baseline="0">
              <a:effectLst/>
              <a:latin typeface="HG丸ｺﾞｼｯｸM-PRO" panose="020F0600000000000000" pitchFamily="50" charset="-128"/>
              <a:ea typeface="HG丸ｺﾞｼｯｸM-PRO" panose="020F0600000000000000" pitchFamily="50" charset="-128"/>
              <a:cs typeface="+mn-cs"/>
            </a:rPr>
            <a:t>17,200</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900" b="1" i="0" baseline="0">
              <a:effectLst/>
              <a:latin typeface="HG丸ｺﾞｼｯｸM-PRO" panose="020F0600000000000000" pitchFamily="50" charset="-128"/>
              <a:ea typeface="HG丸ｺﾞｼｯｸM-PRO" panose="020F0600000000000000" pitchFamily="50" charset="-128"/>
              <a:cs typeface="+mn-cs"/>
            </a:rPr>
            <a:t>85,000</a:t>
          </a:r>
          <a:r>
            <a:rPr lang="ja-JP" altLang="ja-JP" sz="900" b="1" i="0" baseline="0">
              <a:effectLst/>
              <a:latin typeface="HG丸ｺﾞｼｯｸM-PRO" panose="020F0600000000000000" pitchFamily="50" charset="-128"/>
              <a:ea typeface="HG丸ｺﾞｼｯｸM-PRO" panose="020F0600000000000000" pitchFamily="50" charset="-128"/>
              <a:cs typeface="+mn-cs"/>
            </a:rPr>
            <a:t>（千円）</a:t>
          </a:r>
          <a:r>
            <a:rPr lang="ja-JP" altLang="ja-JP" sz="900" b="0" i="0" baseline="0">
              <a:effectLst/>
              <a:latin typeface="HG丸ｺﾞｼｯｸM-PRO" panose="020F0600000000000000" pitchFamily="50" charset="-128"/>
              <a:ea typeface="HG丸ｺﾞｼｯｸM-PRO" panose="020F0600000000000000" pitchFamily="50" charset="-128"/>
              <a:cs typeface="+mn-cs"/>
            </a:rPr>
            <a:t>となっている。</a:t>
          </a:r>
          <a:endParaRPr lang="en-US" altLang="ja-JP" sz="900" b="0" i="0" baseline="0">
            <a:effectLst/>
            <a:latin typeface="HG丸ｺﾞｼｯｸM-PRO" panose="020F0600000000000000" pitchFamily="50" charset="-128"/>
            <a:ea typeface="HG丸ｺﾞｼｯｸM-PRO" panose="020F0600000000000000" pitchFamily="50" charset="-128"/>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baseline="0">
              <a:effectLst/>
              <a:latin typeface="HG丸ｺﾞｼｯｸM-PRO" panose="020F0600000000000000" pitchFamily="50" charset="-128"/>
              <a:ea typeface="HG丸ｺﾞｼｯｸM-PRO" panose="020F0600000000000000" pitchFamily="50" charset="-128"/>
              <a:cs typeface="+mn-cs"/>
            </a:rPr>
            <a:t>　</a:t>
          </a:r>
          <a:r>
            <a:rPr lang="ja-JP" altLang="ja-JP" sz="900" b="0" i="0" baseline="0">
              <a:effectLst/>
              <a:latin typeface="HG丸ｺﾞｼｯｸM-PRO" panose="020F0600000000000000" pitchFamily="50" charset="-128"/>
              <a:ea typeface="HG丸ｺﾞｼｯｸM-PRO" panose="020F0600000000000000" pitchFamily="50" charset="-128"/>
              <a:cs typeface="+mn-cs"/>
            </a:rPr>
            <a:t>この場合、</a:t>
          </a:r>
          <a:r>
            <a:rPr lang="ja-JP" altLang="ja-JP" sz="900" b="1" i="0" baseline="0">
              <a:effectLst/>
              <a:latin typeface="HG丸ｺﾞｼｯｸM-PRO" panose="020F0600000000000000" pitchFamily="50" charset="-128"/>
              <a:ea typeface="HG丸ｺﾞｼｯｸM-PRO" panose="020F0600000000000000" pitchFamily="50" charset="-128"/>
              <a:cs typeface="+mn-cs"/>
            </a:rPr>
            <a:t>実際に借り入れる額は</a:t>
          </a:r>
          <a:r>
            <a:rPr lang="en-US" altLang="ja-JP" sz="900" b="0" i="0" baseline="0">
              <a:effectLst/>
              <a:latin typeface="HG丸ｺﾞｼｯｸM-PRO" panose="020F0600000000000000" pitchFamily="50" charset="-128"/>
              <a:ea typeface="HG丸ｺﾞｼｯｸM-PRO" panose="020F0600000000000000" pitchFamily="50" charset="-128"/>
              <a:cs typeface="+mn-cs"/>
            </a:rPr>
            <a:t>85,000</a:t>
          </a:r>
          <a:r>
            <a:rPr lang="ja-JP" altLang="ja-JP" sz="1000" b="0" i="0" baseline="0">
              <a:effectLst/>
              <a:latin typeface="+mn-lt"/>
              <a:ea typeface="+mn-ea"/>
              <a:cs typeface="+mn-cs"/>
            </a:rPr>
            <a:t>－</a:t>
          </a:r>
          <a:r>
            <a:rPr lang="en-US" altLang="ja-JP" sz="900" b="0" i="0" baseline="0">
              <a:effectLst/>
              <a:latin typeface="HG丸ｺﾞｼｯｸM-PRO" panose="020F0600000000000000" pitchFamily="50" charset="-128"/>
              <a:ea typeface="HG丸ｺﾞｼｯｸM-PRO" panose="020F0600000000000000" pitchFamily="50" charset="-128"/>
              <a:cs typeface="+mn-cs"/>
            </a:rPr>
            <a:t>3,000</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r>
            <a:rPr lang="en-US" altLang="ja-JP" sz="900" b="1" i="0" baseline="0">
              <a:effectLst/>
              <a:latin typeface="HG丸ｺﾞｼｯｸM-PRO" panose="020F0600000000000000" pitchFamily="50" charset="-128"/>
              <a:ea typeface="HG丸ｺﾞｼｯｸM-PRO" panose="020F0600000000000000" pitchFamily="50" charset="-128"/>
              <a:cs typeface="+mn-cs"/>
            </a:rPr>
            <a:t>82,000</a:t>
          </a:r>
          <a:r>
            <a:rPr lang="ja-JP" altLang="ja-JP" sz="900" b="0" i="0" baseline="0">
              <a:effectLst/>
              <a:latin typeface="HG丸ｺﾞｼｯｸM-PRO" panose="020F0600000000000000" pitchFamily="50" charset="-128"/>
              <a:ea typeface="HG丸ｺﾞｼｯｸM-PRO" panose="020F0600000000000000" pitchFamily="50" charset="-128"/>
              <a:cs typeface="+mn-cs"/>
            </a:rPr>
            <a:t>（千円）</a:t>
          </a:r>
          <a:r>
            <a:rPr lang="ja-JP" altLang="en-US" sz="900" b="0" i="0" baseline="0">
              <a:effectLst/>
              <a:latin typeface="HG丸ｺﾞｼｯｸM-PRO" panose="020F0600000000000000" pitchFamily="50" charset="-128"/>
              <a:ea typeface="HG丸ｺﾞｼｯｸM-PRO" panose="020F0600000000000000" pitchFamily="50" charset="-128"/>
              <a:cs typeface="+mn-cs"/>
            </a:rPr>
            <a:t>となる</a:t>
          </a:r>
          <a:r>
            <a:rPr lang="ja-JP" altLang="ja-JP" sz="900" b="0" i="0" baseline="0">
              <a:effectLst/>
              <a:latin typeface="HG丸ｺﾞｼｯｸM-PRO" panose="020F0600000000000000" pitchFamily="50" charset="-128"/>
              <a:ea typeface="HG丸ｺﾞｼｯｸM-PRO" panose="020F0600000000000000" pitchFamily="50" charset="-128"/>
              <a:cs typeface="+mn-cs"/>
            </a:rPr>
            <a:t>。</a:t>
          </a:r>
          <a:endParaRPr lang="ja-JP" altLang="ja-JP" sz="900">
            <a:effectLst/>
            <a:latin typeface="HG丸ｺﾞｼｯｸM-PRO" panose="020F0600000000000000" pitchFamily="50" charset="-128"/>
            <a:ea typeface="HG丸ｺﾞｼｯｸM-PRO" panose="020F0600000000000000" pitchFamily="50" charset="-128"/>
          </a:endParaRPr>
        </a:p>
        <a:p>
          <a:pPr algn="l" rtl="0">
            <a:lnSpc>
              <a:spcPts val="1100"/>
            </a:lnSpc>
            <a:defRPr sz="1000"/>
          </a:pPr>
          <a:endParaRPr lang="ja-JP" altLang="en-US"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0</xdr:col>
      <xdr:colOff>19050</xdr:colOff>
      <xdr:row>18</xdr:row>
      <xdr:rowOff>28575</xdr:rowOff>
    </xdr:from>
    <xdr:to>
      <xdr:col>3</xdr:col>
      <xdr:colOff>28575</xdr:colOff>
      <xdr:row>21</xdr:row>
      <xdr:rowOff>5443</xdr:rowOff>
    </xdr:to>
    <xdr:sp macro="" textlink="">
      <xdr:nvSpPr>
        <xdr:cNvPr id="4" name="AutoShape 6">
          <a:extLst>
            <a:ext uri="{FF2B5EF4-FFF2-40B4-BE49-F238E27FC236}">
              <a16:creationId xmlns:a16="http://schemas.microsoft.com/office/drawing/2014/main" id="{698266CF-0732-4875-87A7-A8FBCE802823}"/>
            </a:ext>
          </a:extLst>
        </xdr:cNvPr>
        <xdr:cNvSpPr>
          <a:spLocks noChangeArrowheads="1"/>
        </xdr:cNvSpPr>
      </xdr:nvSpPr>
      <xdr:spPr bwMode="auto">
        <a:xfrm>
          <a:off x="19050" y="4657725"/>
          <a:ext cx="1447800" cy="748393"/>
        </a:xfrm>
        <a:prstGeom prst="wedgeRoundRectCallout">
          <a:avLst>
            <a:gd name="adj1" fmla="val 21287"/>
            <a:gd name="adj2" fmla="val 9217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just" rtl="0">
            <a:lnSpc>
              <a:spcPts val="10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財政融資資金貸付予定額（変更）通知書に記載された事業名を記入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19050</xdr:colOff>
      <xdr:row>15</xdr:row>
      <xdr:rowOff>28575</xdr:rowOff>
    </xdr:from>
    <xdr:to>
      <xdr:col>10</xdr:col>
      <xdr:colOff>523875</xdr:colOff>
      <xdr:row>21</xdr:row>
      <xdr:rowOff>171451</xdr:rowOff>
    </xdr:to>
    <xdr:sp macro="" textlink="">
      <xdr:nvSpPr>
        <xdr:cNvPr id="5" name="AutoShape 4">
          <a:extLst>
            <a:ext uri="{FF2B5EF4-FFF2-40B4-BE49-F238E27FC236}">
              <a16:creationId xmlns:a16="http://schemas.microsoft.com/office/drawing/2014/main" id="{3C366D72-9BE6-4B41-A694-A01B90C6B846}"/>
            </a:ext>
          </a:extLst>
        </xdr:cNvPr>
        <xdr:cNvSpPr>
          <a:spLocks noChangeArrowheads="1"/>
        </xdr:cNvSpPr>
      </xdr:nvSpPr>
      <xdr:spPr bwMode="auto">
        <a:xfrm>
          <a:off x="1524000" y="3886200"/>
          <a:ext cx="1762125" cy="1685926"/>
        </a:xfrm>
        <a:prstGeom prst="wedgeRoundRectCallout">
          <a:avLst>
            <a:gd name="adj1" fmla="val -33014"/>
            <a:gd name="adj2" fmla="val 6256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資金名は、</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地普</a:t>
          </a:r>
          <a:endPar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mn-cs"/>
            </a:rPr>
            <a:t>・公企</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・歳入欠かん</a:t>
          </a:r>
          <a:endPar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・小災（公共）</a:t>
          </a:r>
          <a:endPar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・小災（農林）</a:t>
          </a:r>
          <a:endPar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のいずれかをプルダウンより選択</a:t>
          </a:r>
        </a:p>
      </xdr:txBody>
    </xdr:sp>
    <xdr:clientData/>
  </xdr:twoCellAnchor>
  <xdr:twoCellAnchor editAs="oneCell">
    <xdr:from>
      <xdr:col>10</xdr:col>
      <xdr:colOff>647700</xdr:colOff>
      <xdr:row>18</xdr:row>
      <xdr:rowOff>152400</xdr:rowOff>
    </xdr:from>
    <xdr:to>
      <xdr:col>14</xdr:col>
      <xdr:colOff>647700</xdr:colOff>
      <xdr:row>21</xdr:row>
      <xdr:rowOff>133350</xdr:rowOff>
    </xdr:to>
    <xdr:sp macro="" textlink="">
      <xdr:nvSpPr>
        <xdr:cNvPr id="6" name="AutoShape 3">
          <a:extLst>
            <a:ext uri="{FF2B5EF4-FFF2-40B4-BE49-F238E27FC236}">
              <a16:creationId xmlns:a16="http://schemas.microsoft.com/office/drawing/2014/main" id="{BA9DAF31-7B57-4AE1-B7F5-FDC4D00FD1AD}"/>
            </a:ext>
          </a:extLst>
        </xdr:cNvPr>
        <xdr:cNvSpPr>
          <a:spLocks noChangeArrowheads="1"/>
        </xdr:cNvSpPr>
      </xdr:nvSpPr>
      <xdr:spPr bwMode="auto">
        <a:xfrm>
          <a:off x="3409950" y="4781550"/>
          <a:ext cx="1676400" cy="752475"/>
        </a:xfrm>
        <a:prstGeom prst="wedgeRoundRectCallout">
          <a:avLst>
            <a:gd name="adj1" fmla="val -40595"/>
            <a:gd name="adj2" fmla="val 7051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財政融資資金貸付予定額（変更）通知書記載の貸付予定額を記入</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下記事例を参照</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723900</xdr:colOff>
      <xdr:row>19</xdr:row>
      <xdr:rowOff>85725</xdr:rowOff>
    </xdr:from>
    <xdr:to>
      <xdr:col>19</xdr:col>
      <xdr:colOff>180975</xdr:colOff>
      <xdr:row>20</xdr:row>
      <xdr:rowOff>228600</xdr:rowOff>
    </xdr:to>
    <xdr:sp macro="" textlink="">
      <xdr:nvSpPr>
        <xdr:cNvPr id="7" name="AutoShape 1">
          <a:extLst>
            <a:ext uri="{FF2B5EF4-FFF2-40B4-BE49-F238E27FC236}">
              <a16:creationId xmlns:a16="http://schemas.microsoft.com/office/drawing/2014/main" id="{1D12134F-C6CA-44EC-8CFD-EE501FFAD1D9}"/>
            </a:ext>
          </a:extLst>
        </xdr:cNvPr>
        <xdr:cNvSpPr>
          <a:spLocks noChangeArrowheads="1"/>
        </xdr:cNvSpPr>
      </xdr:nvSpPr>
      <xdr:spPr bwMode="auto">
        <a:xfrm>
          <a:off x="5162550" y="4972050"/>
          <a:ext cx="1638300" cy="400050"/>
        </a:xfrm>
        <a:prstGeom prst="wedgeRoundRectCallout">
          <a:avLst>
            <a:gd name="adj1" fmla="val 4577"/>
            <a:gd name="adj2" fmla="val 135667"/>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18288" rIns="0" bIns="18288" anchor="ctr" upright="1"/>
        <a:lstStyle/>
        <a:p>
          <a:pPr algn="ctr"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理由を具体的に記入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95250</xdr:colOff>
      <xdr:row>23</xdr:row>
      <xdr:rowOff>238125</xdr:rowOff>
    </xdr:from>
    <xdr:to>
      <xdr:col>10</xdr:col>
      <xdr:colOff>428625</xdr:colOff>
      <xdr:row>24</xdr:row>
      <xdr:rowOff>161925</xdr:rowOff>
    </xdr:to>
    <xdr:sp macro="" textlink="">
      <xdr:nvSpPr>
        <xdr:cNvPr id="8" name="AutoShape 2">
          <a:extLst>
            <a:ext uri="{FF2B5EF4-FFF2-40B4-BE49-F238E27FC236}">
              <a16:creationId xmlns:a16="http://schemas.microsoft.com/office/drawing/2014/main" id="{18F26DF3-22EB-423F-83E3-2260F57A0C07}"/>
            </a:ext>
          </a:extLst>
        </xdr:cNvPr>
        <xdr:cNvSpPr>
          <a:spLocks noChangeArrowheads="1"/>
        </xdr:cNvSpPr>
      </xdr:nvSpPr>
      <xdr:spPr bwMode="auto">
        <a:xfrm>
          <a:off x="95250" y="6362700"/>
          <a:ext cx="3095625" cy="304800"/>
        </a:xfrm>
        <a:prstGeom prst="roundRect">
          <a:avLst>
            <a:gd name="adj" fmla="val 16949"/>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複数の事業がある場合は、行を追加</a:t>
          </a:r>
          <a:endParaRPr lang="ja-JP" altLang="en-US" sz="9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393457</xdr:colOff>
      <xdr:row>29</xdr:row>
      <xdr:rowOff>167787</xdr:rowOff>
    </xdr:from>
    <xdr:to>
      <xdr:col>16</xdr:col>
      <xdr:colOff>258015</xdr:colOff>
      <xdr:row>30</xdr:row>
      <xdr:rowOff>241788</xdr:rowOff>
    </xdr:to>
    <xdr:sp macro="" textlink="">
      <xdr:nvSpPr>
        <xdr:cNvPr id="2" name="Oval 29">
          <a:extLst>
            <a:ext uri="{FF2B5EF4-FFF2-40B4-BE49-F238E27FC236}">
              <a16:creationId xmlns:a16="http://schemas.microsoft.com/office/drawing/2014/main" id="{00000000-0008-0000-0500-000002000000}"/>
            </a:ext>
          </a:extLst>
        </xdr:cNvPr>
        <xdr:cNvSpPr>
          <a:spLocks noChangeArrowheads="1"/>
        </xdr:cNvSpPr>
      </xdr:nvSpPr>
      <xdr:spPr bwMode="auto">
        <a:xfrm>
          <a:off x="7127632" y="7816362"/>
          <a:ext cx="1236158" cy="254976"/>
        </a:xfrm>
        <a:prstGeom prst="roundRec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175848</xdr:colOff>
      <xdr:row>30</xdr:row>
      <xdr:rowOff>394187</xdr:rowOff>
    </xdr:from>
    <xdr:to>
      <xdr:col>16</xdr:col>
      <xdr:colOff>242522</xdr:colOff>
      <xdr:row>31</xdr:row>
      <xdr:rowOff>14654</xdr:rowOff>
    </xdr:to>
    <xdr:sp macro="" textlink="">
      <xdr:nvSpPr>
        <xdr:cNvPr id="3" name="Oval 29">
          <a:extLst>
            <a:ext uri="{FF2B5EF4-FFF2-40B4-BE49-F238E27FC236}">
              <a16:creationId xmlns:a16="http://schemas.microsoft.com/office/drawing/2014/main" id="{00000000-0008-0000-0500-000003000000}"/>
            </a:ext>
          </a:extLst>
        </xdr:cNvPr>
        <xdr:cNvSpPr>
          <a:spLocks noChangeArrowheads="1"/>
        </xdr:cNvSpPr>
      </xdr:nvSpPr>
      <xdr:spPr bwMode="auto">
        <a:xfrm>
          <a:off x="7595823" y="8223737"/>
          <a:ext cx="752474" cy="220542"/>
        </a:xfrm>
        <a:prstGeom prst="roundRec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30</xdr:row>
      <xdr:rowOff>171450</xdr:rowOff>
    </xdr:from>
    <xdr:to>
      <xdr:col>12</xdr:col>
      <xdr:colOff>180975</xdr:colOff>
      <xdr:row>30</xdr:row>
      <xdr:rowOff>561975</xdr:rowOff>
    </xdr:to>
    <xdr:sp macro="" textlink="">
      <xdr:nvSpPr>
        <xdr:cNvPr id="4" name="大かっこ 3">
          <a:extLst>
            <a:ext uri="{FF2B5EF4-FFF2-40B4-BE49-F238E27FC236}">
              <a16:creationId xmlns:a16="http://schemas.microsoft.com/office/drawing/2014/main" id="{00000000-0008-0000-0500-000004000000}"/>
            </a:ext>
          </a:extLst>
        </xdr:cNvPr>
        <xdr:cNvSpPr>
          <a:spLocks noChangeArrowheads="1"/>
        </xdr:cNvSpPr>
      </xdr:nvSpPr>
      <xdr:spPr bwMode="auto">
        <a:xfrm>
          <a:off x="3581400" y="8001000"/>
          <a:ext cx="2524125" cy="39052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393457</xdr:colOff>
      <xdr:row>29</xdr:row>
      <xdr:rowOff>167787</xdr:rowOff>
    </xdr:from>
    <xdr:to>
      <xdr:col>16</xdr:col>
      <xdr:colOff>258015</xdr:colOff>
      <xdr:row>30</xdr:row>
      <xdr:rowOff>241788</xdr:rowOff>
    </xdr:to>
    <xdr:sp macro="" textlink="">
      <xdr:nvSpPr>
        <xdr:cNvPr id="5" name="Oval 29">
          <a:extLst>
            <a:ext uri="{FF2B5EF4-FFF2-40B4-BE49-F238E27FC236}">
              <a16:creationId xmlns:a16="http://schemas.microsoft.com/office/drawing/2014/main" id="{00000000-0008-0000-0500-000005000000}"/>
            </a:ext>
          </a:extLst>
        </xdr:cNvPr>
        <xdr:cNvSpPr>
          <a:spLocks noChangeArrowheads="1"/>
        </xdr:cNvSpPr>
      </xdr:nvSpPr>
      <xdr:spPr bwMode="auto">
        <a:xfrm>
          <a:off x="7127632" y="7816362"/>
          <a:ext cx="1236158" cy="254976"/>
        </a:xfrm>
        <a:prstGeom prst="roundRec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175848</xdr:colOff>
      <xdr:row>30</xdr:row>
      <xdr:rowOff>394187</xdr:rowOff>
    </xdr:from>
    <xdr:to>
      <xdr:col>16</xdr:col>
      <xdr:colOff>242522</xdr:colOff>
      <xdr:row>31</xdr:row>
      <xdr:rowOff>14654</xdr:rowOff>
    </xdr:to>
    <xdr:sp macro="" textlink="">
      <xdr:nvSpPr>
        <xdr:cNvPr id="6" name="Oval 29">
          <a:extLst>
            <a:ext uri="{FF2B5EF4-FFF2-40B4-BE49-F238E27FC236}">
              <a16:creationId xmlns:a16="http://schemas.microsoft.com/office/drawing/2014/main" id="{00000000-0008-0000-0500-000006000000}"/>
            </a:ext>
          </a:extLst>
        </xdr:cNvPr>
        <xdr:cNvSpPr>
          <a:spLocks noChangeArrowheads="1"/>
        </xdr:cNvSpPr>
      </xdr:nvSpPr>
      <xdr:spPr bwMode="auto">
        <a:xfrm>
          <a:off x="7595823" y="8223737"/>
          <a:ext cx="752474" cy="220542"/>
        </a:xfrm>
        <a:prstGeom prst="roundRec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76199</xdr:colOff>
      <xdr:row>30</xdr:row>
      <xdr:rowOff>171450</xdr:rowOff>
    </xdr:from>
    <xdr:to>
      <xdr:col>12</xdr:col>
      <xdr:colOff>180974</xdr:colOff>
      <xdr:row>30</xdr:row>
      <xdr:rowOff>561975</xdr:rowOff>
    </xdr:to>
    <xdr:sp macro="" textlink="">
      <xdr:nvSpPr>
        <xdr:cNvPr id="7" name="大かっこ 6">
          <a:extLst>
            <a:ext uri="{FF2B5EF4-FFF2-40B4-BE49-F238E27FC236}">
              <a16:creationId xmlns:a16="http://schemas.microsoft.com/office/drawing/2014/main" id="{00000000-0008-0000-0500-000007000000}"/>
            </a:ext>
          </a:extLst>
        </xdr:cNvPr>
        <xdr:cNvSpPr>
          <a:spLocks noChangeArrowheads="1"/>
        </xdr:cNvSpPr>
      </xdr:nvSpPr>
      <xdr:spPr bwMode="auto">
        <a:xfrm>
          <a:off x="3581399" y="8001000"/>
          <a:ext cx="2524125" cy="39052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323851</xdr:colOff>
      <xdr:row>31</xdr:row>
      <xdr:rowOff>352425</xdr:rowOff>
    </xdr:from>
    <xdr:to>
      <xdr:col>18</xdr:col>
      <xdr:colOff>200026</xdr:colOff>
      <xdr:row>31</xdr:row>
      <xdr:rowOff>742950</xdr:rowOff>
    </xdr:to>
    <xdr:sp macro="" textlink="">
      <xdr:nvSpPr>
        <xdr:cNvPr id="2" name="大かっこ 1">
          <a:extLst>
            <a:ext uri="{FF2B5EF4-FFF2-40B4-BE49-F238E27FC236}">
              <a16:creationId xmlns:a16="http://schemas.microsoft.com/office/drawing/2014/main" id="{F58F58E0-C8EB-4CF6-9B82-94B4C428B9A3}"/>
            </a:ext>
          </a:extLst>
        </xdr:cNvPr>
        <xdr:cNvSpPr>
          <a:spLocks noChangeArrowheads="1"/>
        </xdr:cNvSpPr>
      </xdr:nvSpPr>
      <xdr:spPr bwMode="auto">
        <a:xfrm>
          <a:off x="3790951" y="7820025"/>
          <a:ext cx="2552700" cy="39052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66676</xdr:colOff>
      <xdr:row>17</xdr:row>
      <xdr:rowOff>142875</xdr:rowOff>
    </xdr:from>
    <xdr:to>
      <xdr:col>18</xdr:col>
      <xdr:colOff>342901</xdr:colOff>
      <xdr:row>19</xdr:row>
      <xdr:rowOff>218250</xdr:rowOff>
    </xdr:to>
    <xdr:sp macro="" textlink="">
      <xdr:nvSpPr>
        <xdr:cNvPr id="3" name="AutoShape 23">
          <a:extLst>
            <a:ext uri="{FF2B5EF4-FFF2-40B4-BE49-F238E27FC236}">
              <a16:creationId xmlns:a16="http://schemas.microsoft.com/office/drawing/2014/main" id="{8AAB4314-7E45-4EEC-B79C-3E05832E1D28}"/>
            </a:ext>
          </a:extLst>
        </xdr:cNvPr>
        <xdr:cNvSpPr>
          <a:spLocks noChangeArrowheads="1"/>
        </xdr:cNvSpPr>
      </xdr:nvSpPr>
      <xdr:spPr bwMode="auto">
        <a:xfrm>
          <a:off x="4733926" y="4162425"/>
          <a:ext cx="1752600" cy="408750"/>
        </a:xfrm>
        <a:prstGeom prst="wedgeRoundRectCallout">
          <a:avLst>
            <a:gd name="adj1" fmla="val -69889"/>
            <a:gd name="adj2" fmla="val 3223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統一貸付日のうち</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0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借入希望の日を記入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0</xdr:colOff>
      <xdr:row>19</xdr:row>
      <xdr:rowOff>247650</xdr:rowOff>
    </xdr:from>
    <xdr:to>
      <xdr:col>18</xdr:col>
      <xdr:colOff>352425</xdr:colOff>
      <xdr:row>22</xdr:row>
      <xdr:rowOff>19049</xdr:rowOff>
    </xdr:to>
    <xdr:sp macro="" textlink="">
      <xdr:nvSpPr>
        <xdr:cNvPr id="4" name="AutoShape 24">
          <a:extLst>
            <a:ext uri="{FF2B5EF4-FFF2-40B4-BE49-F238E27FC236}">
              <a16:creationId xmlns:a16="http://schemas.microsoft.com/office/drawing/2014/main" id="{8639EBBA-0615-4656-A4BC-9EB5A0D47B0E}"/>
            </a:ext>
          </a:extLst>
        </xdr:cNvPr>
        <xdr:cNvSpPr>
          <a:spLocks noChangeArrowheads="1"/>
        </xdr:cNvSpPr>
      </xdr:nvSpPr>
      <xdr:spPr bwMode="auto">
        <a:xfrm>
          <a:off x="4371975" y="4600575"/>
          <a:ext cx="2124075" cy="409574"/>
        </a:xfrm>
        <a:prstGeom prst="wedgeRoundRectCallout">
          <a:avLst>
            <a:gd name="adj1" fmla="val -63692"/>
            <a:gd name="adj2" fmla="val 14907"/>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貸付予定額（変更）通知書に記載されているとおりの事業名を記入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161924</xdr:colOff>
      <xdr:row>23</xdr:row>
      <xdr:rowOff>609600</xdr:rowOff>
    </xdr:from>
    <xdr:to>
      <xdr:col>16</xdr:col>
      <xdr:colOff>609599</xdr:colOff>
      <xdr:row>26</xdr:row>
      <xdr:rowOff>38100</xdr:rowOff>
    </xdr:to>
    <xdr:sp macro="" textlink="">
      <xdr:nvSpPr>
        <xdr:cNvPr id="5" name="AutoShape 25">
          <a:extLst>
            <a:ext uri="{FF2B5EF4-FFF2-40B4-BE49-F238E27FC236}">
              <a16:creationId xmlns:a16="http://schemas.microsoft.com/office/drawing/2014/main" id="{724D1651-0A23-4735-AD7D-7148C26BB467}"/>
            </a:ext>
          </a:extLst>
        </xdr:cNvPr>
        <xdr:cNvSpPr>
          <a:spLocks noChangeArrowheads="1"/>
        </xdr:cNvSpPr>
      </xdr:nvSpPr>
      <xdr:spPr bwMode="auto">
        <a:xfrm>
          <a:off x="3981449" y="5667375"/>
          <a:ext cx="1590675" cy="419100"/>
        </a:xfrm>
        <a:prstGeom prst="wedgeRoundRectCallout">
          <a:avLst>
            <a:gd name="adj1" fmla="val -80506"/>
            <a:gd name="adj2" fmla="val 268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空欄のまま</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（財務局担当者が記入）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28575</xdr:colOff>
      <xdr:row>27</xdr:row>
      <xdr:rowOff>514349</xdr:rowOff>
    </xdr:from>
    <xdr:to>
      <xdr:col>11</xdr:col>
      <xdr:colOff>180974</xdr:colOff>
      <xdr:row>28</xdr:row>
      <xdr:rowOff>85724</xdr:rowOff>
    </xdr:to>
    <xdr:sp macro="" textlink="">
      <xdr:nvSpPr>
        <xdr:cNvPr id="6" name="AutoShape 26">
          <a:extLst>
            <a:ext uri="{FF2B5EF4-FFF2-40B4-BE49-F238E27FC236}">
              <a16:creationId xmlns:a16="http://schemas.microsoft.com/office/drawing/2014/main" id="{60CE934A-5A70-4849-B941-1B74B0FE6DAB}"/>
            </a:ext>
          </a:extLst>
        </xdr:cNvPr>
        <xdr:cNvSpPr>
          <a:spLocks noChangeArrowheads="1"/>
        </xdr:cNvSpPr>
      </xdr:nvSpPr>
      <xdr:spPr bwMode="auto">
        <a:xfrm>
          <a:off x="2114550" y="6657974"/>
          <a:ext cx="1533524" cy="428625"/>
        </a:xfrm>
        <a:prstGeom prst="wedgeRoundRectCallout">
          <a:avLst>
            <a:gd name="adj1" fmla="val 40613"/>
            <a:gd name="adj2" fmla="val 70615"/>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指定を受けている支店・代理店名を記入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247650</xdr:colOff>
      <xdr:row>27</xdr:row>
      <xdr:rowOff>676274</xdr:rowOff>
    </xdr:from>
    <xdr:to>
      <xdr:col>18</xdr:col>
      <xdr:colOff>352425</xdr:colOff>
      <xdr:row>31</xdr:row>
      <xdr:rowOff>123825</xdr:rowOff>
    </xdr:to>
    <xdr:sp macro="" textlink="">
      <xdr:nvSpPr>
        <xdr:cNvPr id="7" name="AutoShape 28">
          <a:extLst>
            <a:ext uri="{FF2B5EF4-FFF2-40B4-BE49-F238E27FC236}">
              <a16:creationId xmlns:a16="http://schemas.microsoft.com/office/drawing/2014/main" id="{8FA30064-4558-435A-A6E3-0B3C97A99A19}"/>
            </a:ext>
          </a:extLst>
        </xdr:cNvPr>
        <xdr:cNvSpPr>
          <a:spLocks noChangeArrowheads="1"/>
        </xdr:cNvSpPr>
      </xdr:nvSpPr>
      <xdr:spPr bwMode="auto">
        <a:xfrm>
          <a:off x="4619625" y="6819899"/>
          <a:ext cx="1876425" cy="771526"/>
        </a:xfrm>
        <a:prstGeom prst="wedgeRoundRectCallout">
          <a:avLst>
            <a:gd name="adj1" fmla="val -38636"/>
            <a:gd name="adj2" fmla="val 59425"/>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金利設定（変更）申込書で選択したものと同じ方式を○で囲む。</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印刷時に○のオブジェクトがずれる場合があるため、確認する。</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152399</xdr:colOff>
      <xdr:row>34</xdr:row>
      <xdr:rowOff>9524</xdr:rowOff>
    </xdr:from>
    <xdr:to>
      <xdr:col>11</xdr:col>
      <xdr:colOff>171450</xdr:colOff>
      <xdr:row>37</xdr:row>
      <xdr:rowOff>76199</xdr:rowOff>
    </xdr:to>
    <xdr:sp macro="" textlink="">
      <xdr:nvSpPr>
        <xdr:cNvPr id="8" name="AutoShape 27">
          <a:extLst>
            <a:ext uri="{FF2B5EF4-FFF2-40B4-BE49-F238E27FC236}">
              <a16:creationId xmlns:a16="http://schemas.microsoft.com/office/drawing/2014/main" id="{A0666765-E683-4C78-B4CB-B4E1CE8069EE}"/>
            </a:ext>
          </a:extLst>
        </xdr:cNvPr>
        <xdr:cNvSpPr>
          <a:spLocks noChangeArrowheads="1"/>
        </xdr:cNvSpPr>
      </xdr:nvSpPr>
      <xdr:spPr bwMode="auto">
        <a:xfrm>
          <a:off x="1076324" y="8562974"/>
          <a:ext cx="2562226" cy="581025"/>
        </a:xfrm>
        <a:prstGeom prst="wedgeRoundRectCallout">
          <a:avLst>
            <a:gd name="adj1" fmla="val 34215"/>
            <a:gd name="adj2" fmla="val -10116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普通地方長期資金等へ</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借り換える際の</a:t>
          </a:r>
          <a:endPar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償還年限・据置期間</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28575</xdr:colOff>
      <xdr:row>1</xdr:row>
      <xdr:rowOff>47625</xdr:rowOff>
    </xdr:from>
    <xdr:to>
      <xdr:col>18</xdr:col>
      <xdr:colOff>295275</xdr:colOff>
      <xdr:row>2</xdr:row>
      <xdr:rowOff>130425</xdr:rowOff>
    </xdr:to>
    <xdr:sp macro="" textlink="">
      <xdr:nvSpPr>
        <xdr:cNvPr id="9" name="角丸四角形 11">
          <a:extLst>
            <a:ext uri="{FF2B5EF4-FFF2-40B4-BE49-F238E27FC236}">
              <a16:creationId xmlns:a16="http://schemas.microsoft.com/office/drawing/2014/main" id="{F9A173CD-F6CB-4788-B848-D61AC51E078F}"/>
            </a:ext>
          </a:extLst>
        </xdr:cNvPr>
        <xdr:cNvSpPr/>
      </xdr:nvSpPr>
      <xdr:spPr bwMode="auto">
        <a:xfrm>
          <a:off x="2743200" y="95250"/>
          <a:ext cx="3695700" cy="540000"/>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■提出期限：</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借入希望日（統一貸付日）の</a:t>
          </a:r>
          <a:r>
            <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営業日前</a:t>
          </a:r>
          <a:endParaRPr kumimoji="1" lang="en-US" altLang="ja-JP"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238125</xdr:colOff>
      <xdr:row>31</xdr:row>
      <xdr:rowOff>333375</xdr:rowOff>
    </xdr:from>
    <xdr:to>
      <xdr:col>11</xdr:col>
      <xdr:colOff>293183</xdr:colOff>
      <xdr:row>31</xdr:row>
      <xdr:rowOff>588351</xdr:rowOff>
    </xdr:to>
    <xdr:sp macro="" textlink="">
      <xdr:nvSpPr>
        <xdr:cNvPr id="10" name="Oval 29">
          <a:extLst>
            <a:ext uri="{FF2B5EF4-FFF2-40B4-BE49-F238E27FC236}">
              <a16:creationId xmlns:a16="http://schemas.microsoft.com/office/drawing/2014/main" id="{37D3F549-AAD6-4715-B6AD-B5AECB3B9774}"/>
            </a:ext>
          </a:extLst>
        </xdr:cNvPr>
        <xdr:cNvSpPr>
          <a:spLocks noChangeArrowheads="1"/>
        </xdr:cNvSpPr>
      </xdr:nvSpPr>
      <xdr:spPr bwMode="auto">
        <a:xfrm>
          <a:off x="2524125" y="7800975"/>
          <a:ext cx="1236158" cy="254976"/>
        </a:xfrm>
        <a:prstGeom prst="roundRec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219075</xdr:colOff>
      <xdr:row>31</xdr:row>
      <xdr:rowOff>352425</xdr:rowOff>
    </xdr:from>
    <xdr:to>
      <xdr:col>16</xdr:col>
      <xdr:colOff>380999</xdr:colOff>
      <xdr:row>31</xdr:row>
      <xdr:rowOff>572967</xdr:rowOff>
    </xdr:to>
    <xdr:sp macro="" textlink="">
      <xdr:nvSpPr>
        <xdr:cNvPr id="11" name="Oval 29">
          <a:extLst>
            <a:ext uri="{FF2B5EF4-FFF2-40B4-BE49-F238E27FC236}">
              <a16:creationId xmlns:a16="http://schemas.microsoft.com/office/drawing/2014/main" id="{A236F642-DCF1-4A48-883B-41C05B3F923B}"/>
            </a:ext>
          </a:extLst>
        </xdr:cNvPr>
        <xdr:cNvSpPr>
          <a:spLocks noChangeArrowheads="1"/>
        </xdr:cNvSpPr>
      </xdr:nvSpPr>
      <xdr:spPr bwMode="auto">
        <a:xfrm>
          <a:off x="4591050" y="7820025"/>
          <a:ext cx="752474" cy="220542"/>
        </a:xfrm>
        <a:prstGeom prst="roundRec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66675</xdr:colOff>
      <xdr:row>34</xdr:row>
      <xdr:rowOff>0</xdr:rowOff>
    </xdr:from>
    <xdr:to>
      <xdr:col>18</xdr:col>
      <xdr:colOff>66675</xdr:colOff>
      <xdr:row>38</xdr:row>
      <xdr:rowOff>19051</xdr:rowOff>
    </xdr:to>
    <xdr:sp macro="" textlink="">
      <xdr:nvSpPr>
        <xdr:cNvPr id="12" name="AutoShape 27">
          <a:extLst>
            <a:ext uri="{FF2B5EF4-FFF2-40B4-BE49-F238E27FC236}">
              <a16:creationId xmlns:a16="http://schemas.microsoft.com/office/drawing/2014/main" id="{49B95CCF-F6B3-4CE1-BC63-31034F669321}"/>
            </a:ext>
          </a:extLst>
        </xdr:cNvPr>
        <xdr:cNvSpPr>
          <a:spLocks noChangeArrowheads="1"/>
        </xdr:cNvSpPr>
      </xdr:nvSpPr>
      <xdr:spPr bwMode="auto">
        <a:xfrm>
          <a:off x="3886200" y="8553450"/>
          <a:ext cx="2324100" cy="704851"/>
        </a:xfrm>
        <a:prstGeom prst="wedgeRoundRectCallout">
          <a:avLst>
            <a:gd name="adj1" fmla="val 12959"/>
            <a:gd name="adj2" fmla="val -8389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プルダウンより選択</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普通地方長期資金等へ</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借り換える際の</a:t>
          </a:r>
          <a:endParaRPr lang="en-US" altLang="ja-JP" sz="9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償還方法</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を選択</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1</xdr:row>
      <xdr:rowOff>66674</xdr:rowOff>
    </xdr:from>
    <xdr:to>
      <xdr:col>5</xdr:col>
      <xdr:colOff>638175</xdr:colOff>
      <xdr:row>1</xdr:row>
      <xdr:rowOff>390525</xdr:rowOff>
    </xdr:to>
    <xdr:sp macro="" textlink="">
      <xdr:nvSpPr>
        <xdr:cNvPr id="13" name="円形吹き出し 16">
          <a:extLst>
            <a:ext uri="{FF2B5EF4-FFF2-40B4-BE49-F238E27FC236}">
              <a16:creationId xmlns:a16="http://schemas.microsoft.com/office/drawing/2014/main" id="{DB9579A9-7B33-4F9E-917D-676A78FA7632}"/>
            </a:ext>
          </a:extLst>
        </xdr:cNvPr>
        <xdr:cNvSpPr/>
      </xdr:nvSpPr>
      <xdr:spPr>
        <a:xfrm>
          <a:off x="0" y="114299"/>
          <a:ext cx="1762125" cy="323851"/>
        </a:xfrm>
        <a:prstGeom prst="wedgeEllipseCallout">
          <a:avLst>
            <a:gd name="adj1" fmla="val -5564"/>
            <a:gd name="adj2" fmla="val 72692"/>
          </a:avLst>
        </a:prstGeom>
        <a:ln w="38100">
          <a:prstDash val="sysDot"/>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rtl="0"/>
          <a:r>
            <a:rPr lang="ja-JP" altLang="en-US" sz="1100">
              <a:effectLst/>
              <a:latin typeface="HGSｺﾞｼｯｸE" panose="020B0900000000000000" pitchFamily="50" charset="-128"/>
              <a:ea typeface="HGSｺﾞｼｯｸE" panose="020B0900000000000000" pitchFamily="50" charset="-128"/>
            </a:rPr>
            <a:t>起債前貸用</a:t>
          </a:r>
          <a:endParaRPr lang="ja-JP" altLang="ja-JP" sz="1100">
            <a:effectLst/>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9525</xdr:colOff>
      <xdr:row>4</xdr:row>
      <xdr:rowOff>276225</xdr:rowOff>
    </xdr:from>
    <xdr:to>
      <xdr:col>18</xdr:col>
      <xdr:colOff>195078</xdr:colOff>
      <xdr:row>9</xdr:row>
      <xdr:rowOff>145989</xdr:rowOff>
    </xdr:to>
    <xdr:sp macro="" textlink="">
      <xdr:nvSpPr>
        <xdr:cNvPr id="14" name="AutoShape 23">
          <a:extLst>
            <a:ext uri="{FF2B5EF4-FFF2-40B4-BE49-F238E27FC236}">
              <a16:creationId xmlns:a16="http://schemas.microsoft.com/office/drawing/2014/main" id="{6E445108-BAEF-4D84-AAC1-B1288FF9FB0D}"/>
            </a:ext>
          </a:extLst>
        </xdr:cNvPr>
        <xdr:cNvSpPr>
          <a:spLocks noChangeArrowheads="1"/>
        </xdr:cNvSpPr>
      </xdr:nvSpPr>
      <xdr:spPr bwMode="auto">
        <a:xfrm>
          <a:off x="4381500" y="1247775"/>
          <a:ext cx="1957203" cy="946089"/>
        </a:xfrm>
        <a:prstGeom prst="wedgeRoundRectCallout">
          <a:avLst>
            <a:gd name="adj1" fmla="val -63545"/>
            <a:gd name="adj2" fmla="val 1350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000"/>
            </a:lnSpc>
            <a:defRPr sz="1000"/>
          </a:pPr>
          <a:r>
            <a:rPr lang="ja-JP" altLang="en-US" sz="900">
              <a:latin typeface="HG丸ｺﾞｼｯｸM-PRO" panose="020F0600000000000000" pitchFamily="50" charset="-128"/>
              <a:ea typeface="HG丸ｺﾞｼｯｸM-PRO" panose="020F0600000000000000" pitchFamily="50" charset="-128"/>
            </a:rPr>
            <a:t>貸付先コードを有する公営企業会計から申請する場合は、「〇〇町（病院）」のように一般会計と区別して記入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28575</xdr:colOff>
      <xdr:row>29</xdr:row>
      <xdr:rowOff>19049</xdr:rowOff>
    </xdr:from>
    <xdr:to>
      <xdr:col>11</xdr:col>
      <xdr:colOff>219075</xdr:colOff>
      <xdr:row>33</xdr:row>
      <xdr:rowOff>228600</xdr:rowOff>
    </xdr:to>
    <xdr:sp macro="" textlink="">
      <xdr:nvSpPr>
        <xdr:cNvPr id="2" name="AutoShape 8">
          <a:extLst>
            <a:ext uri="{FF2B5EF4-FFF2-40B4-BE49-F238E27FC236}">
              <a16:creationId xmlns:a16="http://schemas.microsoft.com/office/drawing/2014/main" id="{F6E2FDF1-FBFF-4B52-ACC1-8D1E4766B48C}"/>
            </a:ext>
          </a:extLst>
        </xdr:cNvPr>
        <xdr:cNvSpPr>
          <a:spLocks noChangeArrowheads="1"/>
        </xdr:cNvSpPr>
      </xdr:nvSpPr>
      <xdr:spPr bwMode="auto">
        <a:xfrm>
          <a:off x="742950" y="6677024"/>
          <a:ext cx="2771775" cy="1276351"/>
        </a:xfrm>
        <a:prstGeom prst="wedgeRoundRectCallout">
          <a:avLst>
            <a:gd name="adj1" fmla="val 43775"/>
            <a:gd name="adj2" fmla="val -7014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プルダウンより選択</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元金</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均等償還を選択する場合には「</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半年賦元金均等償還</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」を選択すること</a:t>
          </a:r>
        </a:p>
        <a:p>
          <a:pPr algn="l" rtl="0">
            <a:defRPr sz="1000"/>
          </a:pP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小災害債の場合は「年賦元金均等償還」または「年賦元利均等償還」を選択すること</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276225</xdr:colOff>
      <xdr:row>23</xdr:row>
      <xdr:rowOff>219075</xdr:rowOff>
    </xdr:from>
    <xdr:to>
      <xdr:col>23</xdr:col>
      <xdr:colOff>314325</xdr:colOff>
      <xdr:row>26</xdr:row>
      <xdr:rowOff>152400</xdr:rowOff>
    </xdr:to>
    <xdr:sp macro="" textlink="">
      <xdr:nvSpPr>
        <xdr:cNvPr id="3" name="AutoShape 5">
          <a:extLst>
            <a:ext uri="{FF2B5EF4-FFF2-40B4-BE49-F238E27FC236}">
              <a16:creationId xmlns:a16="http://schemas.microsoft.com/office/drawing/2014/main" id="{F59B6526-74F3-45CB-9B66-7E8A2663372B}"/>
            </a:ext>
          </a:extLst>
        </xdr:cNvPr>
        <xdr:cNvSpPr>
          <a:spLocks noChangeArrowheads="1"/>
        </xdr:cNvSpPr>
      </xdr:nvSpPr>
      <xdr:spPr bwMode="auto">
        <a:xfrm>
          <a:off x="4857750" y="5276850"/>
          <a:ext cx="1971675" cy="733425"/>
        </a:xfrm>
        <a:prstGeom prst="wedgeRoundRectCallout">
          <a:avLst>
            <a:gd name="adj1" fmla="val -66241"/>
            <a:gd name="adj2" fmla="val 1438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1">
              <a:solidFill>
                <a:sysClr val="windowText" lastClr="000000"/>
              </a:solidFill>
              <a:latin typeface="HG丸ｺﾞｼｯｸM-PRO" panose="020F0600000000000000" pitchFamily="50" charset="-128"/>
              <a:ea typeface="HG丸ｺﾞｼｯｸM-PRO" panose="020F0600000000000000" pitchFamily="50" charset="-128"/>
            </a:rPr>
            <a:t>償還（据置）期限を基準より短く設定したい場合</a:t>
          </a:r>
          <a:r>
            <a:rPr lang="ja-JP" altLang="en-US" sz="900" b="0">
              <a:solidFill>
                <a:sysClr val="windowText" lastClr="000000"/>
              </a:solidFill>
              <a:latin typeface="HG丸ｺﾞｼｯｸM-PRO" panose="020F0600000000000000" pitchFamily="50" charset="-128"/>
              <a:ea typeface="HG丸ｺﾞｼｯｸM-PRO" panose="020F0600000000000000" pitchFamily="50" charset="-128"/>
            </a:rPr>
            <a:t>、財務局担当者へ事前連絡すること</a:t>
          </a:r>
          <a:endParaRPr lang="en-US" altLang="ja-JP" sz="9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95250</xdr:colOff>
      <xdr:row>34</xdr:row>
      <xdr:rowOff>257175</xdr:rowOff>
    </xdr:from>
    <xdr:to>
      <xdr:col>23</xdr:col>
      <xdr:colOff>304799</xdr:colOff>
      <xdr:row>36</xdr:row>
      <xdr:rowOff>152400</xdr:rowOff>
    </xdr:to>
    <xdr:sp macro="" textlink="">
      <xdr:nvSpPr>
        <xdr:cNvPr id="4" name="AutoShape 26">
          <a:extLst>
            <a:ext uri="{FF2B5EF4-FFF2-40B4-BE49-F238E27FC236}">
              <a16:creationId xmlns:a16="http://schemas.microsoft.com/office/drawing/2014/main" id="{8F4EFEC9-A910-4CFB-B91B-63B06D101610}"/>
            </a:ext>
          </a:extLst>
        </xdr:cNvPr>
        <xdr:cNvSpPr>
          <a:spLocks noChangeArrowheads="1"/>
        </xdr:cNvSpPr>
      </xdr:nvSpPr>
      <xdr:spPr bwMode="auto">
        <a:xfrm>
          <a:off x="5286375" y="8248650"/>
          <a:ext cx="1533524" cy="428625"/>
        </a:xfrm>
        <a:prstGeom prst="wedgeRoundRectCallout">
          <a:avLst>
            <a:gd name="adj1" fmla="val -64356"/>
            <a:gd name="adj2" fmla="val -1827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指定を受けている支店・代理店名を記入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133350</xdr:colOff>
      <xdr:row>21</xdr:row>
      <xdr:rowOff>47625</xdr:rowOff>
    </xdr:from>
    <xdr:to>
      <xdr:col>7</xdr:col>
      <xdr:colOff>314325</xdr:colOff>
      <xdr:row>23</xdr:row>
      <xdr:rowOff>9525</xdr:rowOff>
    </xdr:to>
    <xdr:sp macro="" textlink="">
      <xdr:nvSpPr>
        <xdr:cNvPr id="5" name="AutoShape 25">
          <a:extLst>
            <a:ext uri="{FF2B5EF4-FFF2-40B4-BE49-F238E27FC236}">
              <a16:creationId xmlns:a16="http://schemas.microsoft.com/office/drawing/2014/main" id="{9CF49E44-B5BF-4A07-96FE-CE57A3CA2492}"/>
            </a:ext>
          </a:extLst>
        </xdr:cNvPr>
        <xdr:cNvSpPr>
          <a:spLocks noChangeArrowheads="1"/>
        </xdr:cNvSpPr>
      </xdr:nvSpPr>
      <xdr:spPr bwMode="auto">
        <a:xfrm>
          <a:off x="847725" y="4648200"/>
          <a:ext cx="1704975" cy="419100"/>
        </a:xfrm>
        <a:prstGeom prst="wedgeRoundRectCallout">
          <a:avLst>
            <a:gd name="adj1" fmla="val 69773"/>
            <a:gd name="adj2" fmla="val 595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空欄のまま</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（財務局担当者が記入）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114300</xdr:colOff>
      <xdr:row>18</xdr:row>
      <xdr:rowOff>266699</xdr:rowOff>
    </xdr:from>
    <xdr:to>
      <xdr:col>23</xdr:col>
      <xdr:colOff>304800</xdr:colOff>
      <xdr:row>23</xdr:row>
      <xdr:rowOff>171450</xdr:rowOff>
    </xdr:to>
    <xdr:sp macro="" textlink="">
      <xdr:nvSpPr>
        <xdr:cNvPr id="6" name="AutoShape 24">
          <a:extLst>
            <a:ext uri="{FF2B5EF4-FFF2-40B4-BE49-F238E27FC236}">
              <a16:creationId xmlns:a16="http://schemas.microsoft.com/office/drawing/2014/main" id="{B3C71E86-480F-4783-93B5-14960253B190}"/>
            </a:ext>
          </a:extLst>
        </xdr:cNvPr>
        <xdr:cNvSpPr>
          <a:spLocks noChangeArrowheads="1"/>
        </xdr:cNvSpPr>
      </xdr:nvSpPr>
      <xdr:spPr bwMode="auto">
        <a:xfrm>
          <a:off x="4695825" y="4105274"/>
          <a:ext cx="2124075" cy="1123951"/>
        </a:xfrm>
        <a:prstGeom prst="wedgeRoundRectCallout">
          <a:avLst>
            <a:gd name="adj1" fmla="val -67728"/>
            <a:gd name="adj2" fmla="val -357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貸付予定額（変更）通知書に記載されているとおりの事業名を記入</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1" u="sng">
              <a:solidFill>
                <a:srgbClr val="FF0000"/>
              </a:solidFill>
              <a:latin typeface="HG丸ｺﾞｼｯｸM-PRO" panose="020F0600000000000000" pitchFamily="50" charset="-128"/>
              <a:ea typeface="HG丸ｺﾞｼｯｸM-PRO" panose="020F0600000000000000" pitchFamily="50" charset="-128"/>
            </a:rPr>
            <a:t>部分払の場合は、何回目の借入れか判別できるよう①、②等の付番をすること</a:t>
          </a:r>
        </a:p>
      </xdr:txBody>
    </xdr:sp>
    <xdr:clientData/>
  </xdr:twoCellAnchor>
  <xdr:twoCellAnchor>
    <xdr:from>
      <xdr:col>17</xdr:col>
      <xdr:colOff>190500</xdr:colOff>
      <xdr:row>17</xdr:row>
      <xdr:rowOff>95250</xdr:rowOff>
    </xdr:from>
    <xdr:to>
      <xdr:col>23</xdr:col>
      <xdr:colOff>314325</xdr:colOff>
      <xdr:row>18</xdr:row>
      <xdr:rowOff>237300</xdr:rowOff>
    </xdr:to>
    <xdr:sp macro="" textlink="">
      <xdr:nvSpPr>
        <xdr:cNvPr id="7" name="AutoShape 23">
          <a:extLst>
            <a:ext uri="{FF2B5EF4-FFF2-40B4-BE49-F238E27FC236}">
              <a16:creationId xmlns:a16="http://schemas.microsoft.com/office/drawing/2014/main" id="{712A0377-C5BF-4B56-AC0D-0BF51ABA3894}"/>
            </a:ext>
          </a:extLst>
        </xdr:cNvPr>
        <xdr:cNvSpPr>
          <a:spLocks noChangeArrowheads="1"/>
        </xdr:cNvSpPr>
      </xdr:nvSpPr>
      <xdr:spPr bwMode="auto">
        <a:xfrm>
          <a:off x="5076825" y="3667125"/>
          <a:ext cx="1752600" cy="408750"/>
        </a:xfrm>
        <a:prstGeom prst="wedgeRoundRectCallout">
          <a:avLst>
            <a:gd name="adj1" fmla="val -66628"/>
            <a:gd name="adj2" fmla="val 2291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統一貸付日のうち</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0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借入希望の日を記入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oneCellAnchor>
    <xdr:from>
      <xdr:col>15</xdr:col>
      <xdr:colOff>209242</xdr:colOff>
      <xdr:row>28</xdr:row>
      <xdr:rowOff>20586</xdr:rowOff>
    </xdr:from>
    <xdr:ext cx="2190750" cy="950964"/>
    <xdr:sp macro="" textlink="">
      <xdr:nvSpPr>
        <xdr:cNvPr id="8" name="AutoShape 10">
          <a:extLst>
            <a:ext uri="{FF2B5EF4-FFF2-40B4-BE49-F238E27FC236}">
              <a16:creationId xmlns:a16="http://schemas.microsoft.com/office/drawing/2014/main" id="{F465A548-1626-4E57-A095-51E8A48FB190}"/>
            </a:ext>
          </a:extLst>
        </xdr:cNvPr>
        <xdr:cNvSpPr>
          <a:spLocks noChangeArrowheads="1"/>
        </xdr:cNvSpPr>
      </xdr:nvSpPr>
      <xdr:spPr bwMode="auto">
        <a:xfrm>
          <a:off x="4485967" y="6411861"/>
          <a:ext cx="2190750" cy="950964"/>
        </a:xfrm>
        <a:prstGeom prst="wedgeRoundRectCallout">
          <a:avLst>
            <a:gd name="adj1" fmla="val -34160"/>
            <a:gd name="adj2" fmla="val -8374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noAutofit/>
        </a:bodyPr>
        <a:lstStyle/>
        <a:p>
          <a:pPr algn="l" rtl="0">
            <a:lnSpc>
              <a:spcPts val="1100"/>
            </a:lnSpc>
            <a:defRPr sz="1000"/>
          </a:pP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プルダウンより選択</a:t>
          </a:r>
          <a:endPar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借入月が</a:t>
          </a:r>
          <a:endPar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9</a:t>
          </a: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月または</a:t>
          </a:r>
          <a:r>
            <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3</a:t>
          </a: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a:t>
          </a:r>
          <a:r>
            <a:rPr lang="en-US" altLang="ja-JP"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9</a:t>
          </a:r>
          <a:r>
            <a:rPr lang="ja-JP" altLang="en-US"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月1日及び</a:t>
          </a:r>
          <a:r>
            <a:rPr lang="en-US" altLang="ja-JP"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3</a:t>
          </a:r>
          <a:r>
            <a:rPr lang="ja-JP" altLang="en-US"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月1日</a:t>
          </a:r>
          <a:endParaRPr lang="en-US" altLang="ja-JP"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それ以外の月⇒</a:t>
          </a:r>
          <a:r>
            <a:rPr lang="ja-JP" altLang="en-US"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9月25日及び3月25日</a:t>
          </a:r>
          <a:endParaRPr lang="en-US" altLang="ja-JP"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en-US" altLang="ja-JP" sz="900" b="1">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900" b="1">
              <a:solidFill>
                <a:sysClr val="windowText" lastClr="000000"/>
              </a:solidFill>
              <a:latin typeface="HG丸ｺﾞｼｯｸM-PRO" panose="020F0600000000000000" pitchFamily="50" charset="-128"/>
              <a:ea typeface="HG丸ｺﾞｼｯｸM-PRO" panose="020F0600000000000000" pitchFamily="50" charset="-128"/>
            </a:rPr>
            <a:t>小災害債は借入月に関わらず</a:t>
          </a:r>
          <a:r>
            <a:rPr lang="en-US" altLang="ja-JP" sz="900" b="1">
              <a:solidFill>
                <a:sysClr val="windowText" lastClr="000000"/>
              </a:solidFill>
              <a:latin typeface="HG丸ｺﾞｼｯｸM-PRO" panose="020F0600000000000000" pitchFamily="50" charset="-128"/>
              <a:ea typeface="HG丸ｺﾞｼｯｸM-PRO" panose="020F0600000000000000" pitchFamily="50" charset="-128"/>
            </a:rPr>
            <a:t>9</a:t>
          </a:r>
          <a:r>
            <a:rPr lang="ja-JP" altLang="en-US" sz="900" b="1">
              <a:solidFill>
                <a:sysClr val="windowText" lastClr="000000"/>
              </a:solidFill>
              <a:latin typeface="HG丸ｺﾞｼｯｸM-PRO" panose="020F0600000000000000" pitchFamily="50" charset="-128"/>
              <a:ea typeface="HG丸ｺﾞｼｯｸM-PRO" panose="020F0600000000000000" pitchFamily="50" charset="-128"/>
            </a:rPr>
            <a:t>月</a:t>
          </a:r>
          <a:r>
            <a:rPr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900" b="1">
              <a:solidFill>
                <a:sysClr val="windowText" lastClr="000000"/>
              </a:solidFill>
              <a:latin typeface="HG丸ｺﾞｼｯｸM-PRO" panose="020F0600000000000000" pitchFamily="50" charset="-128"/>
              <a:ea typeface="HG丸ｺﾞｼｯｸM-PRO" panose="020F0600000000000000" pitchFamily="50" charset="-128"/>
            </a:rPr>
            <a:t>日</a:t>
          </a:r>
        </a:p>
      </xdr:txBody>
    </xdr:sp>
    <xdr:clientData/>
  </xdr:oneCellAnchor>
  <xdr:twoCellAnchor>
    <xdr:from>
      <xdr:col>10</xdr:col>
      <xdr:colOff>142567</xdr:colOff>
      <xdr:row>1</xdr:row>
      <xdr:rowOff>30112</xdr:rowOff>
    </xdr:from>
    <xdr:to>
      <xdr:col>23</xdr:col>
      <xdr:colOff>304492</xdr:colOff>
      <xdr:row>2</xdr:row>
      <xdr:rowOff>189112</xdr:rowOff>
    </xdr:to>
    <xdr:sp macro="" textlink="">
      <xdr:nvSpPr>
        <xdr:cNvPr id="9" name="角丸四角形 9">
          <a:extLst>
            <a:ext uri="{FF2B5EF4-FFF2-40B4-BE49-F238E27FC236}">
              <a16:creationId xmlns:a16="http://schemas.microsoft.com/office/drawing/2014/main" id="{8B83E1FA-CFCA-43A0-A1AA-08DD020AC5FC}"/>
            </a:ext>
          </a:extLst>
        </xdr:cNvPr>
        <xdr:cNvSpPr/>
      </xdr:nvSpPr>
      <xdr:spPr bwMode="auto">
        <a:xfrm>
          <a:off x="3123892" y="77737"/>
          <a:ext cx="3695700" cy="540000"/>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■提出期限：</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借入希望日（統一貸付日）の</a:t>
          </a:r>
          <a:r>
            <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営業日前</a:t>
          </a:r>
          <a:endParaRPr kumimoji="1" lang="en-US" altLang="ja-JP"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314326</xdr:colOff>
      <xdr:row>15</xdr:row>
      <xdr:rowOff>142874</xdr:rowOff>
    </xdr:from>
    <xdr:to>
      <xdr:col>21</xdr:col>
      <xdr:colOff>323851</xdr:colOff>
      <xdr:row>16</xdr:row>
      <xdr:rowOff>175799</xdr:rowOff>
    </xdr:to>
    <xdr:sp macro="" textlink="">
      <xdr:nvSpPr>
        <xdr:cNvPr id="10" name="AutoShape 22">
          <a:extLst>
            <a:ext uri="{FF2B5EF4-FFF2-40B4-BE49-F238E27FC236}">
              <a16:creationId xmlns:a16="http://schemas.microsoft.com/office/drawing/2014/main" id="{301F65CC-63A7-447F-9DC6-0BCF211EF39F}"/>
            </a:ext>
          </a:extLst>
        </xdr:cNvPr>
        <xdr:cNvSpPr>
          <a:spLocks noChangeArrowheads="1"/>
        </xdr:cNvSpPr>
      </xdr:nvSpPr>
      <xdr:spPr bwMode="auto">
        <a:xfrm>
          <a:off x="2171701" y="3305174"/>
          <a:ext cx="3962400" cy="261525"/>
        </a:xfrm>
        <a:prstGeom prst="wedgeRoundRectCallout">
          <a:avLst>
            <a:gd name="adj1" fmla="val 1331"/>
            <a:gd name="adj2" fmla="val 7795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起債前貸から借り換える場合は、</a:t>
          </a:r>
          <a:r>
            <a:rPr lang="ja-JP" altLang="en-US"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起債前貸額を含む総額</a:t>
          </a: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を記入</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180975</xdr:colOff>
      <xdr:row>0</xdr:row>
      <xdr:rowOff>28575</xdr:rowOff>
    </xdr:from>
    <xdr:to>
      <xdr:col>7</xdr:col>
      <xdr:colOff>285751</xdr:colOff>
      <xdr:row>2</xdr:row>
      <xdr:rowOff>0</xdr:rowOff>
    </xdr:to>
    <xdr:sp macro="" textlink="">
      <xdr:nvSpPr>
        <xdr:cNvPr id="11" name="円形吹き出し 11">
          <a:extLst>
            <a:ext uri="{FF2B5EF4-FFF2-40B4-BE49-F238E27FC236}">
              <a16:creationId xmlns:a16="http://schemas.microsoft.com/office/drawing/2014/main" id="{8B85D87D-342B-4CB2-BB0C-74672690042C}"/>
            </a:ext>
          </a:extLst>
        </xdr:cNvPr>
        <xdr:cNvSpPr/>
      </xdr:nvSpPr>
      <xdr:spPr>
        <a:xfrm>
          <a:off x="457200" y="28575"/>
          <a:ext cx="2066926" cy="400050"/>
        </a:xfrm>
        <a:prstGeom prst="wedgeEllipseCallout">
          <a:avLst>
            <a:gd name="adj1" fmla="val -2861"/>
            <a:gd name="adj2" fmla="val 69751"/>
          </a:avLst>
        </a:prstGeom>
        <a:ln w="38100">
          <a:prstDash val="sysDot"/>
          <a:miter lim="800000"/>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0"/>
          <a:r>
            <a:rPr lang="ja-JP" altLang="en-US" sz="1100">
              <a:effectLst/>
              <a:latin typeface="HGSｺﾞｼｯｸE" panose="020B0900000000000000" pitchFamily="50" charset="-128"/>
              <a:ea typeface="HGSｺﾞｼｯｸE" panose="020B0900000000000000" pitchFamily="50" charset="-128"/>
            </a:rPr>
            <a:t>固定金利方式用</a:t>
          </a:r>
          <a:endParaRPr lang="ja-JP" altLang="ja-JP" sz="1100">
            <a:effectLst/>
            <a:latin typeface="HGSｺﾞｼｯｸE" panose="020B0900000000000000" pitchFamily="50" charset="-128"/>
            <a:ea typeface="HGSｺﾞｼｯｸE" panose="020B0900000000000000" pitchFamily="50" charset="-128"/>
          </a:endParaRPr>
        </a:p>
      </xdr:txBody>
    </xdr:sp>
    <xdr:clientData/>
  </xdr:twoCellAnchor>
  <xdr:twoCellAnchor>
    <xdr:from>
      <xdr:col>11</xdr:col>
      <xdr:colOff>161925</xdr:colOff>
      <xdr:row>5</xdr:row>
      <xdr:rowOff>38100</xdr:rowOff>
    </xdr:from>
    <xdr:to>
      <xdr:col>18</xdr:col>
      <xdr:colOff>236933</xdr:colOff>
      <xdr:row>10</xdr:row>
      <xdr:rowOff>98823</xdr:rowOff>
    </xdr:to>
    <xdr:sp macro="" textlink="">
      <xdr:nvSpPr>
        <xdr:cNvPr id="12" name="AutoShape 23">
          <a:extLst>
            <a:ext uri="{FF2B5EF4-FFF2-40B4-BE49-F238E27FC236}">
              <a16:creationId xmlns:a16="http://schemas.microsoft.com/office/drawing/2014/main" id="{DD241BD4-B3FB-4523-AE2D-459759234645}"/>
            </a:ext>
          </a:extLst>
        </xdr:cNvPr>
        <xdr:cNvSpPr>
          <a:spLocks noChangeArrowheads="1"/>
        </xdr:cNvSpPr>
      </xdr:nvSpPr>
      <xdr:spPr bwMode="auto">
        <a:xfrm>
          <a:off x="3457575" y="1152525"/>
          <a:ext cx="1970483" cy="946548"/>
        </a:xfrm>
        <a:prstGeom prst="wedgeRoundRectCallout">
          <a:avLst>
            <a:gd name="adj1" fmla="val -63545"/>
            <a:gd name="adj2" fmla="val 1350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000"/>
            </a:lnSpc>
            <a:defRPr sz="1000"/>
          </a:pPr>
          <a:r>
            <a:rPr lang="ja-JP" altLang="en-US" sz="900">
              <a:latin typeface="HG丸ｺﾞｼｯｸM-PRO" panose="020F0600000000000000" pitchFamily="50" charset="-128"/>
              <a:ea typeface="HG丸ｺﾞｼｯｸM-PRO" panose="020F0600000000000000" pitchFamily="50" charset="-128"/>
            </a:rPr>
            <a:t>貸付先コードを有する公営企業会計から申請する場合は、「〇〇町（病院）」のように一般会計と区別して記入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95250</xdr:colOff>
      <xdr:row>21</xdr:row>
      <xdr:rowOff>114300</xdr:rowOff>
    </xdr:from>
    <xdr:to>
      <xdr:col>36</xdr:col>
      <xdr:colOff>142876</xdr:colOff>
      <xdr:row>23</xdr:row>
      <xdr:rowOff>95250</xdr:rowOff>
    </xdr:to>
    <xdr:sp macro="" textlink="">
      <xdr:nvSpPr>
        <xdr:cNvPr id="2" name="AutoShape 6">
          <a:extLst>
            <a:ext uri="{FF2B5EF4-FFF2-40B4-BE49-F238E27FC236}">
              <a16:creationId xmlns:a16="http://schemas.microsoft.com/office/drawing/2014/main" id="{785220B1-4B2B-4E3E-BA5B-F405734C04C5}"/>
            </a:ext>
          </a:extLst>
        </xdr:cNvPr>
        <xdr:cNvSpPr>
          <a:spLocks noChangeArrowheads="1"/>
        </xdr:cNvSpPr>
      </xdr:nvSpPr>
      <xdr:spPr bwMode="auto">
        <a:xfrm>
          <a:off x="5248275" y="4686300"/>
          <a:ext cx="1895476" cy="438150"/>
        </a:xfrm>
        <a:prstGeom prst="wedgeRoundRectCallout">
          <a:avLst>
            <a:gd name="adj1" fmla="val -42653"/>
            <a:gd name="adj2" fmla="val 8614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ただし書きの年月日については</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次ページ参照</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9525</xdr:colOff>
      <xdr:row>16</xdr:row>
      <xdr:rowOff>142874</xdr:rowOff>
    </xdr:from>
    <xdr:to>
      <xdr:col>36</xdr:col>
      <xdr:colOff>161925</xdr:colOff>
      <xdr:row>21</xdr:row>
      <xdr:rowOff>57149</xdr:rowOff>
    </xdr:to>
    <xdr:sp macro="" textlink="">
      <xdr:nvSpPr>
        <xdr:cNvPr id="3" name="AutoShape 24">
          <a:extLst>
            <a:ext uri="{FF2B5EF4-FFF2-40B4-BE49-F238E27FC236}">
              <a16:creationId xmlns:a16="http://schemas.microsoft.com/office/drawing/2014/main" id="{15802B78-6F95-4127-86BF-1AD0FFED93FD}"/>
            </a:ext>
          </a:extLst>
        </xdr:cNvPr>
        <xdr:cNvSpPr>
          <a:spLocks noChangeArrowheads="1"/>
        </xdr:cNvSpPr>
      </xdr:nvSpPr>
      <xdr:spPr bwMode="auto">
        <a:xfrm>
          <a:off x="4972050" y="3705224"/>
          <a:ext cx="2190750" cy="923925"/>
        </a:xfrm>
        <a:prstGeom prst="wedgeRoundRectCallout">
          <a:avLst>
            <a:gd name="adj1" fmla="val -94167"/>
            <a:gd name="adj2" fmla="val 668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貸付予定額（変更）通知書に記載されているとおりの事業名を記入</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1" u="sng">
              <a:solidFill>
                <a:srgbClr val="FF0000"/>
              </a:solidFill>
              <a:latin typeface="HG丸ｺﾞｼｯｸM-PRO" panose="020F0600000000000000" pitchFamily="50" charset="-128"/>
              <a:ea typeface="HG丸ｺﾞｼｯｸM-PRO" panose="020F0600000000000000" pitchFamily="50" charset="-128"/>
            </a:rPr>
            <a:t>部分払の場合は、何回目の借入れか判別できるよう①、②等の付番をすること</a:t>
          </a:r>
        </a:p>
      </xdr:txBody>
    </xdr:sp>
    <xdr:clientData/>
  </xdr:twoCellAnchor>
  <xdr:twoCellAnchor>
    <xdr:from>
      <xdr:col>28</xdr:col>
      <xdr:colOff>66675</xdr:colOff>
      <xdr:row>14</xdr:row>
      <xdr:rowOff>104775</xdr:rowOff>
    </xdr:from>
    <xdr:to>
      <xdr:col>36</xdr:col>
      <xdr:colOff>161925</xdr:colOff>
      <xdr:row>16</xdr:row>
      <xdr:rowOff>103950</xdr:rowOff>
    </xdr:to>
    <xdr:sp macro="" textlink="">
      <xdr:nvSpPr>
        <xdr:cNvPr id="4" name="AutoShape 23">
          <a:extLst>
            <a:ext uri="{FF2B5EF4-FFF2-40B4-BE49-F238E27FC236}">
              <a16:creationId xmlns:a16="http://schemas.microsoft.com/office/drawing/2014/main" id="{288E616E-A3CE-4EDD-9211-F9AE892C95B2}"/>
            </a:ext>
          </a:extLst>
        </xdr:cNvPr>
        <xdr:cNvSpPr>
          <a:spLocks noChangeArrowheads="1"/>
        </xdr:cNvSpPr>
      </xdr:nvSpPr>
      <xdr:spPr bwMode="auto">
        <a:xfrm>
          <a:off x="5410200" y="3257550"/>
          <a:ext cx="1752600" cy="408750"/>
        </a:xfrm>
        <a:prstGeom prst="wedgeRoundRectCallout">
          <a:avLst>
            <a:gd name="adj1" fmla="val -88911"/>
            <a:gd name="adj2" fmla="val 7184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統一貸付日のうち</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0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借入希望の日を記入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38100</xdr:colOff>
      <xdr:row>26</xdr:row>
      <xdr:rowOff>76200</xdr:rowOff>
    </xdr:from>
    <xdr:to>
      <xdr:col>6</xdr:col>
      <xdr:colOff>9525</xdr:colOff>
      <xdr:row>28</xdr:row>
      <xdr:rowOff>152400</xdr:rowOff>
    </xdr:to>
    <xdr:sp macro="" textlink="">
      <xdr:nvSpPr>
        <xdr:cNvPr id="5" name="AutoShape 25">
          <a:extLst>
            <a:ext uri="{FF2B5EF4-FFF2-40B4-BE49-F238E27FC236}">
              <a16:creationId xmlns:a16="http://schemas.microsoft.com/office/drawing/2014/main" id="{E61D1DC7-F073-4A22-858B-23D538F8C3CC}"/>
            </a:ext>
          </a:extLst>
        </xdr:cNvPr>
        <xdr:cNvSpPr>
          <a:spLocks noChangeArrowheads="1"/>
        </xdr:cNvSpPr>
      </xdr:nvSpPr>
      <xdr:spPr bwMode="auto">
        <a:xfrm>
          <a:off x="314325" y="5667375"/>
          <a:ext cx="1704975" cy="419100"/>
        </a:xfrm>
        <a:prstGeom prst="wedgeRoundRectCallout">
          <a:avLst>
            <a:gd name="adj1" fmla="val 77594"/>
            <a:gd name="adj2" fmla="val 6404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空欄のまま</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（財務局担当者が記入）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85725</xdr:colOff>
      <xdr:row>28</xdr:row>
      <xdr:rowOff>76200</xdr:rowOff>
    </xdr:from>
    <xdr:to>
      <xdr:col>36</xdr:col>
      <xdr:colOff>209550</xdr:colOff>
      <xdr:row>31</xdr:row>
      <xdr:rowOff>200025</xdr:rowOff>
    </xdr:to>
    <xdr:sp macro="" textlink="">
      <xdr:nvSpPr>
        <xdr:cNvPr id="6" name="AutoShape 5">
          <a:extLst>
            <a:ext uri="{FF2B5EF4-FFF2-40B4-BE49-F238E27FC236}">
              <a16:creationId xmlns:a16="http://schemas.microsoft.com/office/drawing/2014/main" id="{0995EC9F-230C-4E62-9ED4-3BC2CB3482F7}"/>
            </a:ext>
          </a:extLst>
        </xdr:cNvPr>
        <xdr:cNvSpPr>
          <a:spLocks noChangeArrowheads="1"/>
        </xdr:cNvSpPr>
      </xdr:nvSpPr>
      <xdr:spPr bwMode="auto">
        <a:xfrm>
          <a:off x="5238750" y="6010275"/>
          <a:ext cx="1971675" cy="733425"/>
        </a:xfrm>
        <a:prstGeom prst="wedgeRoundRectCallout">
          <a:avLst>
            <a:gd name="adj1" fmla="val -61893"/>
            <a:gd name="adj2" fmla="val 1828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100"/>
            </a:lnSpc>
            <a:defRPr sz="1000"/>
          </a:pPr>
          <a:r>
            <a:rPr lang="ja-JP" altLang="en-US" sz="900" b="1">
              <a:solidFill>
                <a:sysClr val="windowText" lastClr="000000"/>
              </a:solidFill>
              <a:latin typeface="HG丸ｺﾞｼｯｸM-PRO" panose="020F0600000000000000" pitchFamily="50" charset="-128"/>
              <a:ea typeface="HG丸ｺﾞｼｯｸM-PRO" panose="020F0600000000000000" pitchFamily="50" charset="-128"/>
            </a:rPr>
            <a:t>償還（据置）期限を基準より短く設定したい場合</a:t>
          </a:r>
          <a:r>
            <a:rPr lang="ja-JP" altLang="en-US" sz="900" b="0">
              <a:solidFill>
                <a:sysClr val="windowText" lastClr="000000"/>
              </a:solidFill>
              <a:latin typeface="HG丸ｺﾞｼｯｸM-PRO" panose="020F0600000000000000" pitchFamily="50" charset="-128"/>
              <a:ea typeface="HG丸ｺﾞｼｯｸM-PRO" panose="020F0600000000000000" pitchFamily="50" charset="-128"/>
            </a:rPr>
            <a:t>、財務局担当者へ事前連絡すること</a:t>
          </a:r>
          <a:endParaRPr lang="en-US" altLang="ja-JP" sz="9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152400</xdr:colOff>
      <xdr:row>41</xdr:row>
      <xdr:rowOff>0</xdr:rowOff>
    </xdr:from>
    <xdr:to>
      <xdr:col>36</xdr:col>
      <xdr:colOff>219074</xdr:colOff>
      <xdr:row>44</xdr:row>
      <xdr:rowOff>276225</xdr:rowOff>
    </xdr:to>
    <xdr:sp macro="" textlink="">
      <xdr:nvSpPr>
        <xdr:cNvPr id="7" name="AutoShape 26">
          <a:extLst>
            <a:ext uri="{FF2B5EF4-FFF2-40B4-BE49-F238E27FC236}">
              <a16:creationId xmlns:a16="http://schemas.microsoft.com/office/drawing/2014/main" id="{6557F3C6-788F-4DBE-8347-11D4918AB365}"/>
            </a:ext>
          </a:extLst>
        </xdr:cNvPr>
        <xdr:cNvSpPr>
          <a:spLocks noChangeArrowheads="1"/>
        </xdr:cNvSpPr>
      </xdr:nvSpPr>
      <xdr:spPr bwMode="auto">
        <a:xfrm>
          <a:off x="5686425" y="8734425"/>
          <a:ext cx="1533524" cy="723900"/>
        </a:xfrm>
        <a:prstGeom prst="wedgeRoundRectCallout">
          <a:avLst>
            <a:gd name="adj1" fmla="val -73673"/>
            <a:gd name="adj2" fmla="val -2494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指定を受けている支店・代理店名を記入</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104776</xdr:colOff>
      <xdr:row>1</xdr:row>
      <xdr:rowOff>9525</xdr:rowOff>
    </xdr:from>
    <xdr:to>
      <xdr:col>36</xdr:col>
      <xdr:colOff>104776</xdr:colOff>
      <xdr:row>2</xdr:row>
      <xdr:rowOff>92325</xdr:rowOff>
    </xdr:to>
    <xdr:sp macro="" textlink="">
      <xdr:nvSpPr>
        <xdr:cNvPr id="8" name="角丸四角形 10">
          <a:extLst>
            <a:ext uri="{FF2B5EF4-FFF2-40B4-BE49-F238E27FC236}">
              <a16:creationId xmlns:a16="http://schemas.microsoft.com/office/drawing/2014/main" id="{528B63EA-B78A-4737-9722-E6624CDBCF54}"/>
            </a:ext>
          </a:extLst>
        </xdr:cNvPr>
        <xdr:cNvSpPr/>
      </xdr:nvSpPr>
      <xdr:spPr bwMode="auto">
        <a:xfrm>
          <a:off x="3409951" y="66675"/>
          <a:ext cx="3695700" cy="540000"/>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■提出期限：</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借入希望日（統一貸付日）の</a:t>
          </a:r>
          <a:r>
            <a:rPr kumimoji="1"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営業日前</a:t>
          </a:r>
          <a:endParaRPr kumimoji="1" lang="en-US" altLang="ja-JP"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247650</xdr:colOff>
      <xdr:row>12</xdr:row>
      <xdr:rowOff>209550</xdr:rowOff>
    </xdr:from>
    <xdr:to>
      <xdr:col>32</xdr:col>
      <xdr:colOff>142875</xdr:colOff>
      <xdr:row>14</xdr:row>
      <xdr:rowOff>23400</xdr:rowOff>
    </xdr:to>
    <xdr:sp macro="" textlink="">
      <xdr:nvSpPr>
        <xdr:cNvPr id="9" name="AutoShape 22">
          <a:extLst>
            <a:ext uri="{FF2B5EF4-FFF2-40B4-BE49-F238E27FC236}">
              <a16:creationId xmlns:a16="http://schemas.microsoft.com/office/drawing/2014/main" id="{495CC3AD-549B-4114-A739-B6AF31952C9A}"/>
            </a:ext>
          </a:extLst>
        </xdr:cNvPr>
        <xdr:cNvSpPr>
          <a:spLocks noChangeArrowheads="1"/>
        </xdr:cNvSpPr>
      </xdr:nvSpPr>
      <xdr:spPr bwMode="auto">
        <a:xfrm>
          <a:off x="2257425" y="2905125"/>
          <a:ext cx="3962400" cy="271050"/>
        </a:xfrm>
        <a:prstGeom prst="wedgeRoundRectCallout">
          <a:avLst>
            <a:gd name="adj1" fmla="val 3014"/>
            <a:gd name="adj2" fmla="val 13067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起債前貸から借り換える場合は、</a:t>
          </a:r>
          <a:r>
            <a:rPr lang="ja-JP" altLang="en-US"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起債前貸額を含む総額</a:t>
          </a: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を記入</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25</xdr:col>
      <xdr:colOff>57150</xdr:colOff>
      <xdr:row>34</xdr:row>
      <xdr:rowOff>123825</xdr:rowOff>
    </xdr:from>
    <xdr:ext cx="2190750" cy="950964"/>
    <xdr:sp macro="" textlink="">
      <xdr:nvSpPr>
        <xdr:cNvPr id="11" name="AutoShape 10">
          <a:extLst>
            <a:ext uri="{FF2B5EF4-FFF2-40B4-BE49-F238E27FC236}">
              <a16:creationId xmlns:a16="http://schemas.microsoft.com/office/drawing/2014/main" id="{4AB88367-B99F-4A77-B1C1-BDD11446E4E1}"/>
            </a:ext>
          </a:extLst>
        </xdr:cNvPr>
        <xdr:cNvSpPr>
          <a:spLocks noChangeArrowheads="1"/>
        </xdr:cNvSpPr>
      </xdr:nvSpPr>
      <xdr:spPr bwMode="auto">
        <a:xfrm>
          <a:off x="4829175" y="7324725"/>
          <a:ext cx="2190750" cy="950964"/>
        </a:xfrm>
        <a:prstGeom prst="wedgeRoundRectCallout">
          <a:avLst>
            <a:gd name="adj1" fmla="val -34160"/>
            <a:gd name="adj2" fmla="val -8374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noAutofit/>
        </a:bodyPr>
        <a:lstStyle/>
        <a:p>
          <a:pPr algn="l" rtl="0">
            <a:lnSpc>
              <a:spcPts val="1100"/>
            </a:lnSpc>
            <a:defRPr sz="1000"/>
          </a:pP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プルダウンより選択</a:t>
          </a:r>
          <a:endPar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借入月が</a:t>
          </a:r>
          <a:endPar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9</a:t>
          </a: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月または</a:t>
          </a:r>
          <a:r>
            <a:rPr lang="en-US" altLang="ja-JP"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3</a:t>
          </a: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a:t>
          </a:r>
          <a:r>
            <a:rPr lang="en-US" altLang="ja-JP"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9</a:t>
          </a:r>
          <a:r>
            <a:rPr lang="ja-JP" altLang="en-US"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月1日及び</a:t>
          </a:r>
          <a:r>
            <a:rPr lang="en-US" altLang="ja-JP"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3</a:t>
          </a:r>
          <a:r>
            <a:rPr lang="ja-JP" altLang="en-US"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月1日</a:t>
          </a:r>
          <a:endParaRPr lang="en-US" altLang="ja-JP"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それ以外の月⇒</a:t>
          </a:r>
          <a:r>
            <a:rPr lang="ja-JP" altLang="en-US"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9月25日及び3月25日</a:t>
          </a:r>
          <a:endParaRPr lang="en-US" altLang="ja-JP" sz="9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en-US" altLang="ja-JP" sz="900" b="1">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900" b="1">
              <a:solidFill>
                <a:sysClr val="windowText" lastClr="000000"/>
              </a:solidFill>
              <a:latin typeface="HG丸ｺﾞｼｯｸM-PRO" panose="020F0600000000000000" pitchFamily="50" charset="-128"/>
              <a:ea typeface="HG丸ｺﾞｼｯｸM-PRO" panose="020F0600000000000000" pitchFamily="50" charset="-128"/>
            </a:rPr>
            <a:t>小災害債は借入月に関わらず</a:t>
          </a:r>
          <a:r>
            <a:rPr lang="en-US" altLang="ja-JP" sz="900" b="1">
              <a:solidFill>
                <a:sysClr val="windowText" lastClr="000000"/>
              </a:solidFill>
              <a:latin typeface="HG丸ｺﾞｼｯｸM-PRO" panose="020F0600000000000000" pitchFamily="50" charset="-128"/>
              <a:ea typeface="HG丸ｺﾞｼｯｸM-PRO" panose="020F0600000000000000" pitchFamily="50" charset="-128"/>
            </a:rPr>
            <a:t>9</a:t>
          </a:r>
          <a:r>
            <a:rPr lang="ja-JP" altLang="en-US" sz="900" b="1">
              <a:solidFill>
                <a:sysClr val="windowText" lastClr="000000"/>
              </a:solidFill>
              <a:latin typeface="HG丸ｺﾞｼｯｸM-PRO" panose="020F0600000000000000" pitchFamily="50" charset="-128"/>
              <a:ea typeface="HG丸ｺﾞｼｯｸM-PRO" panose="020F0600000000000000" pitchFamily="50" charset="-128"/>
            </a:rPr>
            <a:t>月</a:t>
          </a:r>
          <a:r>
            <a:rPr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900" b="1">
              <a:solidFill>
                <a:sysClr val="windowText" lastClr="000000"/>
              </a:solidFill>
              <a:latin typeface="HG丸ｺﾞｼｯｸM-PRO" panose="020F0600000000000000" pitchFamily="50" charset="-128"/>
              <a:ea typeface="HG丸ｺﾞｼｯｸM-PRO" panose="020F0600000000000000" pitchFamily="50" charset="-128"/>
            </a:rPr>
            <a:t>日</a:t>
          </a:r>
        </a:p>
      </xdr:txBody>
    </xdr:sp>
    <xdr:clientData/>
  </xdr:oneCellAnchor>
  <xdr:twoCellAnchor>
    <xdr:from>
      <xdr:col>1</xdr:col>
      <xdr:colOff>161925</xdr:colOff>
      <xdr:row>1</xdr:row>
      <xdr:rowOff>0</xdr:rowOff>
    </xdr:from>
    <xdr:to>
      <xdr:col>8</xdr:col>
      <xdr:colOff>28576</xdr:colOff>
      <xdr:row>1</xdr:row>
      <xdr:rowOff>400050</xdr:rowOff>
    </xdr:to>
    <xdr:sp macro="" textlink="">
      <xdr:nvSpPr>
        <xdr:cNvPr id="12" name="円形吹き出し 14">
          <a:extLst>
            <a:ext uri="{FF2B5EF4-FFF2-40B4-BE49-F238E27FC236}">
              <a16:creationId xmlns:a16="http://schemas.microsoft.com/office/drawing/2014/main" id="{8789CCD5-B5E0-4607-9E7E-68DAE512019F}"/>
            </a:ext>
          </a:extLst>
        </xdr:cNvPr>
        <xdr:cNvSpPr/>
      </xdr:nvSpPr>
      <xdr:spPr>
        <a:xfrm>
          <a:off x="438150" y="57150"/>
          <a:ext cx="2066926" cy="400050"/>
        </a:xfrm>
        <a:prstGeom prst="wedgeEllipseCallout">
          <a:avLst>
            <a:gd name="adj1" fmla="val -2861"/>
            <a:gd name="adj2" fmla="val 69751"/>
          </a:avLst>
        </a:prstGeom>
        <a:ln w="38100">
          <a:prstDash val="sysDot"/>
          <a:miter lim="800000"/>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SｺﾞｼｯｸE" panose="020B0900000000000000" pitchFamily="50" charset="-128"/>
              <a:ea typeface="HGSｺﾞｼｯｸE" panose="020B0900000000000000" pitchFamily="50" charset="-128"/>
              <a:cs typeface="+mn-cs"/>
            </a:rPr>
            <a:t>利率見直し方式用</a:t>
          </a:r>
          <a:endParaRPr kumimoji="0" lang="ja-JP" altLang="en-US" sz="10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3</xdr:col>
      <xdr:colOff>38100</xdr:colOff>
      <xdr:row>35</xdr:row>
      <xdr:rowOff>19050</xdr:rowOff>
    </xdr:from>
    <xdr:to>
      <xdr:col>16</xdr:col>
      <xdr:colOff>66675</xdr:colOff>
      <xdr:row>40</xdr:row>
      <xdr:rowOff>200026</xdr:rowOff>
    </xdr:to>
    <xdr:sp macro="" textlink="">
      <xdr:nvSpPr>
        <xdr:cNvPr id="13" name="AutoShape 8">
          <a:extLst>
            <a:ext uri="{FF2B5EF4-FFF2-40B4-BE49-F238E27FC236}">
              <a16:creationId xmlns:a16="http://schemas.microsoft.com/office/drawing/2014/main" id="{B22686AA-845A-4265-8D65-C44D39A3EDC9}"/>
            </a:ext>
          </a:extLst>
        </xdr:cNvPr>
        <xdr:cNvSpPr>
          <a:spLocks noChangeArrowheads="1"/>
        </xdr:cNvSpPr>
      </xdr:nvSpPr>
      <xdr:spPr bwMode="auto">
        <a:xfrm>
          <a:off x="714375" y="7439025"/>
          <a:ext cx="2771775" cy="1276351"/>
        </a:xfrm>
        <a:prstGeom prst="wedgeRoundRectCallout">
          <a:avLst>
            <a:gd name="adj1" fmla="val 43775"/>
            <a:gd name="adj2" fmla="val -70143"/>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プルダウンより選択</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元金</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均等償還を選択する場合には「</a:t>
          </a:r>
          <a:r>
            <a:rPr lang="ja-JP" altLang="en-US" sz="900" b="1" i="0" u="none" strike="noStrike" baseline="0">
              <a:solidFill>
                <a:srgbClr val="000000"/>
              </a:solidFill>
              <a:latin typeface="HG丸ｺﾞｼｯｸM-PRO" panose="020F0600000000000000" pitchFamily="50" charset="-128"/>
              <a:ea typeface="HG丸ｺﾞｼｯｸM-PRO" panose="020F0600000000000000" pitchFamily="50" charset="-128"/>
            </a:rPr>
            <a:t>半年賦元金均等償還</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」を選択すること</a:t>
          </a:r>
        </a:p>
        <a:p>
          <a:pPr algn="l" rtl="0">
            <a:defRPr sz="1000"/>
          </a:pPr>
          <a:r>
            <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小災害債の場合は「年賦元金均等償還」または「年賦元利均等償還」を選択すること</a:t>
          </a:r>
          <a:endParaRPr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161925</xdr:colOff>
      <xdr:row>5</xdr:row>
      <xdr:rowOff>28575</xdr:rowOff>
    </xdr:from>
    <xdr:to>
      <xdr:col>31</xdr:col>
      <xdr:colOff>133350</xdr:colOff>
      <xdr:row>8</xdr:row>
      <xdr:rowOff>104775</xdr:rowOff>
    </xdr:to>
    <xdr:sp macro="" textlink="">
      <xdr:nvSpPr>
        <xdr:cNvPr id="14" name="AutoShape 23">
          <a:extLst>
            <a:ext uri="{FF2B5EF4-FFF2-40B4-BE49-F238E27FC236}">
              <a16:creationId xmlns:a16="http://schemas.microsoft.com/office/drawing/2014/main" id="{1A36734B-E02C-4F36-9B9A-D4F15BC8450D}"/>
            </a:ext>
          </a:extLst>
        </xdr:cNvPr>
        <xdr:cNvSpPr>
          <a:spLocks noChangeArrowheads="1"/>
        </xdr:cNvSpPr>
      </xdr:nvSpPr>
      <xdr:spPr bwMode="auto">
        <a:xfrm>
          <a:off x="3581400" y="1228725"/>
          <a:ext cx="2438400" cy="704850"/>
        </a:xfrm>
        <a:prstGeom prst="wedgeRoundRectCallout">
          <a:avLst>
            <a:gd name="adj1" fmla="val -65572"/>
            <a:gd name="adj2" fmla="val 1965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18288" anchor="ctr" upright="1"/>
        <a:lstStyle/>
        <a:p>
          <a:pPr algn="l" rtl="0">
            <a:lnSpc>
              <a:spcPts val="1000"/>
            </a:lnSpc>
            <a:defRPr sz="1000"/>
          </a:pPr>
          <a:r>
            <a:rPr lang="ja-JP" altLang="en-US" sz="900">
              <a:latin typeface="HG丸ｺﾞｼｯｸM-PRO" panose="020F0600000000000000" pitchFamily="50" charset="-128"/>
              <a:ea typeface="HG丸ｺﾞｼｯｸM-PRO" panose="020F0600000000000000" pitchFamily="50" charset="-128"/>
            </a:rPr>
            <a:t>貸付先コードを有する公営企業会計から申請する場合は、「〇〇町（病院）」のように一般会計と区別して記入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104775</xdr:colOff>
      <xdr:row>10</xdr:row>
      <xdr:rowOff>28575</xdr:rowOff>
    </xdr:from>
    <xdr:to>
      <xdr:col>5</xdr:col>
      <xdr:colOff>333375</xdr:colOff>
      <xdr:row>11</xdr:row>
      <xdr:rowOff>238125</xdr:rowOff>
    </xdr:to>
    <xdr:sp macro="" textlink="">
      <xdr:nvSpPr>
        <xdr:cNvPr id="2" name="AutoShape 2">
          <a:extLst>
            <a:ext uri="{FF2B5EF4-FFF2-40B4-BE49-F238E27FC236}">
              <a16:creationId xmlns:a16="http://schemas.microsoft.com/office/drawing/2014/main" id="{78705F50-CAA2-4994-81B4-110200C5D26D}"/>
            </a:ext>
          </a:extLst>
        </xdr:cNvPr>
        <xdr:cNvSpPr>
          <a:spLocks noChangeArrowheads="1"/>
        </xdr:cNvSpPr>
      </xdr:nvSpPr>
      <xdr:spPr bwMode="auto">
        <a:xfrm>
          <a:off x="790575" y="1743075"/>
          <a:ext cx="2971800"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104775</xdr:colOff>
      <xdr:row>10</xdr:row>
      <xdr:rowOff>28575</xdr:rowOff>
    </xdr:from>
    <xdr:to>
      <xdr:col>6</xdr:col>
      <xdr:colOff>333375</xdr:colOff>
      <xdr:row>11</xdr:row>
      <xdr:rowOff>238125</xdr:rowOff>
    </xdr:to>
    <xdr:sp macro="" textlink="">
      <xdr:nvSpPr>
        <xdr:cNvPr id="2" name="AutoShape 2">
          <a:extLst>
            <a:ext uri="{FF2B5EF4-FFF2-40B4-BE49-F238E27FC236}">
              <a16:creationId xmlns:a16="http://schemas.microsoft.com/office/drawing/2014/main" id="{5013EB07-60AE-4617-98AD-59AF8522630F}"/>
            </a:ext>
          </a:extLst>
        </xdr:cNvPr>
        <xdr:cNvSpPr>
          <a:spLocks noChangeArrowheads="1"/>
        </xdr:cNvSpPr>
      </xdr:nvSpPr>
      <xdr:spPr bwMode="auto">
        <a:xfrm>
          <a:off x="1076325" y="2905125"/>
          <a:ext cx="1600200"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228600</xdr:colOff>
      <xdr:row>13</xdr:row>
      <xdr:rowOff>228600</xdr:rowOff>
    </xdr:from>
    <xdr:ext cx="4796119" cy="986118"/>
    <xdr:sp macro="" textlink="">
      <xdr:nvSpPr>
        <xdr:cNvPr id="3" name="AutoShape 58">
          <a:extLst>
            <a:ext uri="{FF2B5EF4-FFF2-40B4-BE49-F238E27FC236}">
              <a16:creationId xmlns:a16="http://schemas.microsoft.com/office/drawing/2014/main" id="{93AB8215-A017-4F8B-AC07-00C86E53B342}"/>
            </a:ext>
          </a:extLst>
        </xdr:cNvPr>
        <xdr:cNvSpPr>
          <a:spLocks noChangeArrowheads="1"/>
        </xdr:cNvSpPr>
      </xdr:nvSpPr>
      <xdr:spPr bwMode="auto">
        <a:xfrm>
          <a:off x="1885950" y="3962400"/>
          <a:ext cx="4796119" cy="986118"/>
        </a:xfrm>
        <a:prstGeom prst="wedgeRoundRectCallout">
          <a:avLst>
            <a:gd name="adj1" fmla="val -46221"/>
            <a:gd name="adj2" fmla="val -66965"/>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・繰越事業が無い場合は斜線（チェック不要）</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・期日延長が認められた繰越事業は斜線不可、チェック必要</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0</xdr:col>
      <xdr:colOff>14007</xdr:colOff>
      <xdr:row>5</xdr:row>
      <xdr:rowOff>42022</xdr:rowOff>
    </xdr:from>
    <xdr:ext cx="930089" cy="5028640"/>
    <xdr:sp macro="" textlink="">
      <xdr:nvSpPr>
        <xdr:cNvPr id="4" name="AutoShape 84">
          <a:extLst>
            <a:ext uri="{FF2B5EF4-FFF2-40B4-BE49-F238E27FC236}">
              <a16:creationId xmlns:a16="http://schemas.microsoft.com/office/drawing/2014/main" id="{213884E6-EC2C-4831-B545-4751E77C0C06}"/>
            </a:ext>
          </a:extLst>
        </xdr:cNvPr>
        <xdr:cNvSpPr>
          <a:spLocks noChangeArrowheads="1"/>
        </xdr:cNvSpPr>
      </xdr:nvSpPr>
      <xdr:spPr bwMode="auto">
        <a:xfrm>
          <a:off x="14007" y="1404097"/>
          <a:ext cx="930089" cy="5028640"/>
        </a:xfrm>
        <a:prstGeom prst="wedgeRoundRectCallout">
          <a:avLst>
            <a:gd name="adj1" fmla="val 69590"/>
            <a:gd name="adj2" fmla="val -12575"/>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anchorCtr="0" upright="1">
          <a:noAutofit/>
        </a:bodyPr>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100" b="1" i="0" u="none" strike="noStrike" baseline="0">
              <a:solidFill>
                <a:srgbClr val="000000"/>
              </a:solidFill>
              <a:latin typeface="HG丸ｺﾞｼｯｸM-PRO" panose="020F0600000000000000" pitchFamily="50" charset="-128"/>
              <a:ea typeface="HG丸ｺﾞｼｯｸM-PRO" panose="020F0600000000000000" pitchFamily="50" charset="-128"/>
            </a:rPr>
            <a:t>必ずチェック</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a:latin typeface="HG丸ｺﾞｼｯｸM-PRO" panose="020F0600000000000000" pitchFamily="50" charset="-128"/>
              <a:ea typeface="HG丸ｺﾞｼｯｸM-PRO" panose="020F0600000000000000" pitchFamily="50" charset="-128"/>
            </a:rPr>
            <a:t>（</a:t>
          </a:r>
          <a:r>
            <a:rPr lang="ja-JP" altLang="en-US" sz="1100" b="1">
              <a:latin typeface="HG丸ｺﾞｼｯｸM-PRO" panose="020F0600000000000000" pitchFamily="50" charset="-128"/>
              <a:ea typeface="HG丸ｺﾞｼｯｸM-PRO" panose="020F0600000000000000" pitchFamily="50" charset="-128"/>
            </a:rPr>
            <a:t>対象外事業費がない場合</a:t>
          </a:r>
          <a:r>
            <a:rPr lang="ja-JP" altLang="en-US" sz="1100" b="0">
              <a:latin typeface="HG丸ｺﾞｼｯｸM-PRO" panose="020F0600000000000000" pitchFamily="50" charset="-128"/>
              <a:ea typeface="HG丸ｺﾞｼｯｸM-PRO" panose="020F0600000000000000" pitchFamily="50" charset="-128"/>
            </a:rPr>
            <a:t>にも、「無い」ということを確認）</a:t>
          </a:r>
          <a:endParaRPr lang="en-US" altLang="ja-JP" sz="1100" b="0">
            <a:latin typeface="HG丸ｺﾞｼｯｸM-PRO" panose="020F0600000000000000" pitchFamily="50" charset="-128"/>
            <a:ea typeface="HG丸ｺﾞｼｯｸM-PRO" panose="020F0600000000000000" pitchFamily="50" charset="-128"/>
          </a:endParaRPr>
        </a:p>
        <a:p>
          <a:pPr algn="l" rtl="0">
            <a:defRPr sz="1000"/>
          </a:pPr>
          <a:r>
            <a:rPr lang="ja-JP" altLang="en-US" sz="1100" b="0">
              <a:latin typeface="HG丸ｺﾞｼｯｸM-PRO" panose="020F0600000000000000" pitchFamily="50" charset="-128"/>
              <a:ea typeface="HG丸ｺﾞｼｯｸM-PRO" panose="020F0600000000000000" pitchFamily="50" charset="-128"/>
            </a:rPr>
            <a:t>・</a:t>
          </a:r>
          <a:r>
            <a:rPr lang="ja-JP" altLang="en-US" sz="1100" b="1">
              <a:latin typeface="HG丸ｺﾞｼｯｸM-PRO" panose="020F0600000000000000" pitchFamily="50" charset="-128"/>
              <a:ea typeface="HG丸ｺﾞｼｯｸM-PRO" panose="020F0600000000000000" pitchFamily="50" charset="-128"/>
            </a:rPr>
            <a:t>対象外事業費を「有」とした場合は、下記</a:t>
          </a:r>
          <a:r>
            <a:rPr lang="en-US" altLang="ja-JP" sz="1100" b="1">
              <a:latin typeface="HG丸ｺﾞｼｯｸM-PRO" panose="020F0600000000000000" pitchFamily="50" charset="-128"/>
              <a:ea typeface="HG丸ｺﾞｼｯｸM-PRO" panose="020F0600000000000000" pitchFamily="50" charset="-128"/>
            </a:rPr>
            <a:t>2</a:t>
          </a:r>
          <a:r>
            <a:rPr lang="ja-JP" altLang="en-US" sz="1100" b="1">
              <a:latin typeface="HG丸ｺﾞｼｯｸM-PRO" panose="020F0600000000000000" pitchFamily="50" charset="-128"/>
              <a:ea typeface="HG丸ｺﾞｼｯｸM-PRO" panose="020F0600000000000000" pitchFamily="50" charset="-128"/>
            </a:rPr>
            <a:t>に記入</a:t>
          </a:r>
          <a:endParaRPr lang="en-US" altLang="ja-JP" sz="1100" b="0">
            <a:latin typeface="HG丸ｺﾞｼｯｸM-PRO" panose="020F0600000000000000" pitchFamily="50" charset="-128"/>
            <a:ea typeface="HG丸ｺﾞｼｯｸM-PRO" panose="020F0600000000000000" pitchFamily="50" charset="-128"/>
          </a:endParaRPr>
        </a:p>
      </xdr:txBody>
    </xdr:sp>
    <xdr:clientData/>
  </xdr:oneCellAnchor>
  <xdr:oneCellAnchor>
    <xdr:from>
      <xdr:col>16</xdr:col>
      <xdr:colOff>50800</xdr:colOff>
      <xdr:row>8</xdr:row>
      <xdr:rowOff>114300</xdr:rowOff>
    </xdr:from>
    <xdr:ext cx="2357720" cy="504264"/>
    <xdr:sp macro="" textlink="">
      <xdr:nvSpPr>
        <xdr:cNvPr id="5" name="AutoShape 58">
          <a:extLst>
            <a:ext uri="{FF2B5EF4-FFF2-40B4-BE49-F238E27FC236}">
              <a16:creationId xmlns:a16="http://schemas.microsoft.com/office/drawing/2014/main" id="{3AFF593C-13AE-4274-97B6-07AF5CB73FA4}"/>
            </a:ext>
          </a:extLst>
        </xdr:cNvPr>
        <xdr:cNvSpPr>
          <a:spLocks noChangeArrowheads="1"/>
        </xdr:cNvSpPr>
      </xdr:nvSpPr>
      <xdr:spPr bwMode="auto">
        <a:xfrm>
          <a:off x="6051550" y="2457450"/>
          <a:ext cx="2357720" cy="504264"/>
        </a:xfrm>
        <a:prstGeom prst="wedgeRoundRectCallout">
          <a:avLst>
            <a:gd name="adj1" fmla="val -3653"/>
            <a:gd name="adj2" fmla="val -7758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l" rtl="0">
            <a:defRPr sz="1000"/>
          </a:pPr>
          <a:r>
            <a:rPr lang="ja-JP" altLang="en-US" sz="1100" b="0">
              <a:latin typeface="HG丸ｺﾞｼｯｸM-PRO" panose="020F0600000000000000" pitchFamily="50" charset="-128"/>
              <a:ea typeface="HG丸ｺﾞｼｯｸM-PRO" panose="020F0600000000000000" pitchFamily="50" charset="-128"/>
            </a:rPr>
            <a:t>「その他」にチェックした場合は、</a:t>
          </a:r>
          <a:endParaRPr lang="en-US" altLang="ja-JP" sz="1100" b="0">
            <a:latin typeface="HG丸ｺﾞｼｯｸM-PRO" panose="020F0600000000000000" pitchFamily="50" charset="-128"/>
            <a:ea typeface="HG丸ｺﾞｼｯｸM-PRO" panose="020F0600000000000000" pitchFamily="50" charset="-128"/>
          </a:endParaRPr>
        </a:p>
        <a:p>
          <a:pPr algn="l" rtl="0">
            <a:defRPr sz="1000"/>
          </a:pPr>
          <a:r>
            <a:rPr lang="ja-JP" altLang="en-US" sz="1100" b="0">
              <a:latin typeface="HG丸ｺﾞｼｯｸM-PRO" panose="020F0600000000000000" pitchFamily="50" charset="-128"/>
              <a:ea typeface="HG丸ｺﾞｼｯｸM-PRO" panose="020F0600000000000000" pitchFamily="50" charset="-128"/>
            </a:rPr>
            <a:t>その内容を（）内に記入</a:t>
          </a:r>
        </a:p>
      </xdr:txBody>
    </xdr:sp>
    <xdr:clientData/>
  </xdr:oneCellAnchor>
  <xdr:twoCellAnchor>
    <xdr:from>
      <xdr:col>7</xdr:col>
      <xdr:colOff>0</xdr:colOff>
      <xdr:row>12</xdr:row>
      <xdr:rowOff>0</xdr:rowOff>
    </xdr:from>
    <xdr:to>
      <xdr:col>27</xdr:col>
      <xdr:colOff>367393</xdr:colOff>
      <xdr:row>14</xdr:row>
      <xdr:rowOff>242207</xdr:rowOff>
    </xdr:to>
    <xdr:sp macro="" textlink="">
      <xdr:nvSpPr>
        <xdr:cNvPr id="6" name="Line 79">
          <a:extLst>
            <a:ext uri="{FF2B5EF4-FFF2-40B4-BE49-F238E27FC236}">
              <a16:creationId xmlns:a16="http://schemas.microsoft.com/office/drawing/2014/main" id="{3E3CC26A-FD18-481C-B2E5-A4F3B4067B8A}"/>
            </a:ext>
          </a:extLst>
        </xdr:cNvPr>
        <xdr:cNvSpPr>
          <a:spLocks noChangeShapeType="1"/>
        </xdr:cNvSpPr>
      </xdr:nvSpPr>
      <xdr:spPr bwMode="auto">
        <a:xfrm>
          <a:off x="2705100" y="3467100"/>
          <a:ext cx="7406368" cy="775607"/>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345515</xdr:colOff>
      <xdr:row>9</xdr:row>
      <xdr:rowOff>215900</xdr:rowOff>
    </xdr:from>
    <xdr:to>
      <xdr:col>28</xdr:col>
      <xdr:colOff>952899</xdr:colOff>
      <xdr:row>25</xdr:row>
      <xdr:rowOff>210940</xdr:rowOff>
    </xdr:to>
    <xdr:sp macro="" textlink="">
      <xdr:nvSpPr>
        <xdr:cNvPr id="7" name="AutoShape 63">
          <a:extLst>
            <a:ext uri="{FF2B5EF4-FFF2-40B4-BE49-F238E27FC236}">
              <a16:creationId xmlns:a16="http://schemas.microsoft.com/office/drawing/2014/main" id="{601FDFBE-32C4-49E2-8965-6638CB0526C4}"/>
            </a:ext>
          </a:extLst>
        </xdr:cNvPr>
        <xdr:cNvSpPr>
          <a:spLocks noChangeArrowheads="1"/>
        </xdr:cNvSpPr>
      </xdr:nvSpPr>
      <xdr:spPr bwMode="auto">
        <a:xfrm>
          <a:off x="10461065" y="2825750"/>
          <a:ext cx="559759" cy="4852790"/>
        </a:xfrm>
        <a:prstGeom prst="wedgeRoundRectCallout">
          <a:avLst>
            <a:gd name="adj1" fmla="val -89439"/>
            <a:gd name="adj2" fmla="val 1477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l" rtl="0">
            <a:lnSpc>
              <a:spcPts val="15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・該当がある場合のみチェック</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5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・該当がないことを確認できた場合は斜線</a:t>
          </a:r>
          <a:endParaRPr lang="ja-JP" altLang="en-US" sz="11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203200</xdr:colOff>
      <xdr:row>15</xdr:row>
      <xdr:rowOff>38100</xdr:rowOff>
    </xdr:from>
    <xdr:to>
      <xdr:col>27</xdr:col>
      <xdr:colOff>330200</xdr:colOff>
      <xdr:row>22</xdr:row>
      <xdr:rowOff>255494</xdr:rowOff>
    </xdr:to>
    <xdr:sp macro="" textlink="">
      <xdr:nvSpPr>
        <xdr:cNvPr id="8" name="AutoShape 72">
          <a:extLst>
            <a:ext uri="{FF2B5EF4-FFF2-40B4-BE49-F238E27FC236}">
              <a16:creationId xmlns:a16="http://schemas.microsoft.com/office/drawing/2014/main" id="{004CEB10-7891-4543-A978-FE6BED305907}"/>
            </a:ext>
          </a:extLst>
        </xdr:cNvPr>
        <xdr:cNvSpPr>
          <a:spLocks/>
        </xdr:cNvSpPr>
      </xdr:nvSpPr>
      <xdr:spPr bwMode="auto">
        <a:xfrm>
          <a:off x="9975850" y="4305300"/>
          <a:ext cx="127000" cy="2084294"/>
        </a:xfrm>
        <a:prstGeom prst="rightBrace">
          <a:avLst>
            <a:gd name="adj1" fmla="val 369882"/>
            <a:gd name="adj2"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254000</xdr:colOff>
      <xdr:row>23</xdr:row>
      <xdr:rowOff>25398</xdr:rowOff>
    </xdr:from>
    <xdr:to>
      <xdr:col>27</xdr:col>
      <xdr:colOff>239111</xdr:colOff>
      <xdr:row>24</xdr:row>
      <xdr:rowOff>34924</xdr:rowOff>
    </xdr:to>
    <xdr:sp macro="" textlink="">
      <xdr:nvSpPr>
        <xdr:cNvPr id="9" name="AutoShape 59">
          <a:extLst>
            <a:ext uri="{FF2B5EF4-FFF2-40B4-BE49-F238E27FC236}">
              <a16:creationId xmlns:a16="http://schemas.microsoft.com/office/drawing/2014/main" id="{3ED42031-799B-4672-9285-7BEE4297A0E1}"/>
            </a:ext>
          </a:extLst>
        </xdr:cNvPr>
        <xdr:cNvSpPr>
          <a:spLocks noChangeArrowheads="1"/>
        </xdr:cNvSpPr>
      </xdr:nvSpPr>
      <xdr:spPr bwMode="auto">
        <a:xfrm flipV="1">
          <a:off x="5911850" y="6426198"/>
          <a:ext cx="4099911" cy="809626"/>
        </a:xfrm>
        <a:prstGeom prst="wedgeRoundRectCallout">
          <a:avLst>
            <a:gd name="adj1" fmla="val 3292"/>
            <a:gd name="adj2" fmla="val -9148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・ここでは</a:t>
          </a:r>
          <a:r>
            <a:rPr lang="ja-JP" altLang="en-US" sz="1100" b="1" i="0" u="none" strike="noStrike" baseline="0">
              <a:solidFill>
                <a:srgbClr val="000000"/>
              </a:solidFill>
              <a:latin typeface="HG丸ｺﾞｼｯｸM-PRO" panose="020F0600000000000000" pitchFamily="50" charset="-128"/>
              <a:ea typeface="HG丸ｺﾞｼｯｸM-PRO" panose="020F0600000000000000" pitchFamily="50" charset="-128"/>
            </a:rPr>
            <a:t>国･道の補助対象事業費と単独事業費を区分</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b="1" i="0" u="dbl" strike="noStrike" baseline="0">
              <a:solidFill>
                <a:srgbClr val="000000"/>
              </a:solidFill>
              <a:latin typeface="HG丸ｺﾞｼｯｸM-PRO" panose="020F0600000000000000" pitchFamily="50" charset="-128"/>
              <a:ea typeface="HG丸ｺﾞｼｯｸM-PRO" panose="020F0600000000000000" pitchFamily="50" charset="-128"/>
            </a:rPr>
            <a:t>補助</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対象事業費と</a:t>
          </a:r>
          <a:r>
            <a:rPr lang="ja-JP" altLang="en-US" sz="1100" b="1" i="0" u="dbl" strike="noStrike" baseline="0">
              <a:solidFill>
                <a:srgbClr val="000000"/>
              </a:solidFill>
              <a:latin typeface="HG丸ｺﾞｼｯｸM-PRO" panose="020F0600000000000000" pitchFamily="50" charset="-128"/>
              <a:ea typeface="HG丸ｺﾞｼｯｸM-PRO" panose="020F0600000000000000" pitchFamily="50" charset="-128"/>
            </a:rPr>
            <a:t>起債</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対象事業費は異なるので注意）</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・負担金事業はすべて「単独事業費」欄に記入</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6</xdr:col>
      <xdr:colOff>197037</xdr:colOff>
      <xdr:row>53</xdr:row>
      <xdr:rowOff>208803</xdr:rowOff>
    </xdr:from>
    <xdr:ext cx="2655794" cy="526677"/>
    <xdr:sp macro="" textlink="">
      <xdr:nvSpPr>
        <xdr:cNvPr id="10" name="AutoShape 58">
          <a:extLst>
            <a:ext uri="{FF2B5EF4-FFF2-40B4-BE49-F238E27FC236}">
              <a16:creationId xmlns:a16="http://schemas.microsoft.com/office/drawing/2014/main" id="{34D89598-89F7-4CE6-AA26-0557B0F73590}"/>
            </a:ext>
          </a:extLst>
        </xdr:cNvPr>
        <xdr:cNvSpPr>
          <a:spLocks noChangeArrowheads="1"/>
        </xdr:cNvSpPr>
      </xdr:nvSpPr>
      <xdr:spPr bwMode="auto">
        <a:xfrm>
          <a:off x="2540187" y="14810628"/>
          <a:ext cx="2655794" cy="526677"/>
        </a:xfrm>
        <a:prstGeom prst="wedgeRoundRectCallout">
          <a:avLst>
            <a:gd name="adj1" fmla="val 49602"/>
            <a:gd name="adj2" fmla="val -17088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「事業実施状況等調書」の計数と一致</a:t>
          </a:r>
        </a:p>
      </xdr:txBody>
    </xdr:sp>
    <xdr:clientData/>
  </xdr:oneCellAnchor>
  <xdr:twoCellAnchor>
    <xdr:from>
      <xdr:col>18</xdr:col>
      <xdr:colOff>12700</xdr:colOff>
      <xdr:row>36</xdr:row>
      <xdr:rowOff>215900</xdr:rowOff>
    </xdr:from>
    <xdr:to>
      <xdr:col>27</xdr:col>
      <xdr:colOff>256666</xdr:colOff>
      <xdr:row>38</xdr:row>
      <xdr:rowOff>249092</xdr:rowOff>
    </xdr:to>
    <xdr:sp macro="" textlink="">
      <xdr:nvSpPr>
        <xdr:cNvPr id="11" name="AutoShape 66">
          <a:extLst>
            <a:ext uri="{FF2B5EF4-FFF2-40B4-BE49-F238E27FC236}">
              <a16:creationId xmlns:a16="http://schemas.microsoft.com/office/drawing/2014/main" id="{F01D43A9-0FA6-43C7-A9B3-67FAC3975BE9}"/>
            </a:ext>
          </a:extLst>
        </xdr:cNvPr>
        <xdr:cNvSpPr>
          <a:spLocks noChangeArrowheads="1"/>
        </xdr:cNvSpPr>
      </xdr:nvSpPr>
      <xdr:spPr bwMode="auto">
        <a:xfrm>
          <a:off x="6699250" y="10512425"/>
          <a:ext cx="3330066" cy="547542"/>
        </a:xfrm>
        <a:prstGeom prst="wedgeRoundRectCallout">
          <a:avLst>
            <a:gd name="adj1" fmla="val -55232"/>
            <a:gd name="adj2" fmla="val -2807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lnSpc>
              <a:spcPts val="1700"/>
            </a:lnSpc>
          </a:pPr>
          <a:r>
            <a:rPr lang="ja-JP" altLang="ja-JP" sz="1100" b="0" i="0" baseline="0">
              <a:effectLst/>
              <a:latin typeface="HG丸ｺﾞｼｯｸM-PRO" panose="020F0600000000000000" pitchFamily="50" charset="-128"/>
              <a:ea typeface="HG丸ｺﾞｼｯｸM-PRO" panose="020F0600000000000000" pitchFamily="50" charset="-128"/>
              <a:cs typeface="+mn-cs"/>
            </a:rPr>
            <a:t>網掛けのセルは、「</a:t>
          </a:r>
          <a:r>
            <a:rPr lang="ja-JP" altLang="en-US" sz="1100" b="0" i="0" baseline="0">
              <a:effectLst/>
              <a:latin typeface="HG丸ｺﾞｼｯｸM-PRO" panose="020F0600000000000000" pitchFamily="50" charset="-128"/>
              <a:ea typeface="HG丸ｺﾞｼｯｸM-PRO" panose="020F0600000000000000" pitchFamily="50" charset="-128"/>
              <a:cs typeface="+mn-cs"/>
            </a:rPr>
            <a:t>書式集</a:t>
          </a:r>
          <a:r>
            <a:rPr lang="en-US" altLang="ja-JP" sz="1100" b="0" i="0" baseline="0">
              <a:effectLst/>
              <a:latin typeface="HG丸ｺﾞｼｯｸM-PRO" panose="020F0600000000000000" pitchFamily="50" charset="-128"/>
              <a:ea typeface="HG丸ｺﾞｼｯｸM-PRO" panose="020F0600000000000000" pitchFamily="50" charset="-128"/>
              <a:cs typeface="+mn-cs"/>
            </a:rPr>
            <a:t>1</a:t>
          </a:r>
          <a:r>
            <a:rPr lang="ja-JP" altLang="ja-JP" sz="1100" b="0" i="0" baseline="0">
              <a:effectLst/>
              <a:latin typeface="HG丸ｺﾞｼｯｸM-PRO" panose="020F0600000000000000" pitchFamily="50" charset="-128"/>
              <a:ea typeface="HG丸ｺﾞｼｯｸM-PRO" panose="020F0600000000000000" pitchFamily="50" charset="-128"/>
              <a:cs typeface="+mn-cs"/>
            </a:rPr>
            <a:t>」上では</a:t>
          </a:r>
          <a:r>
            <a:rPr lang="ja-JP" altLang="ja-JP" sz="1100" b="1" i="0" baseline="0">
              <a:effectLst/>
              <a:latin typeface="HG丸ｺﾞｼｯｸM-PRO" panose="020F0600000000000000" pitchFamily="50" charset="-128"/>
              <a:ea typeface="HG丸ｺﾞｼｯｸM-PRO" panose="020F0600000000000000" pitchFamily="50" charset="-128"/>
              <a:cs typeface="+mn-cs"/>
            </a:rPr>
            <a:t>自動計算</a:t>
          </a:r>
          <a:r>
            <a:rPr lang="ja-JP" altLang="ja-JP" sz="1100" b="0" i="0" baseline="0">
              <a:effectLst/>
              <a:latin typeface="HG丸ｺﾞｼｯｸM-PRO" panose="020F0600000000000000" pitchFamily="50" charset="-128"/>
              <a:ea typeface="HG丸ｺﾞｼｯｸM-PRO" panose="020F0600000000000000" pitchFamily="50" charset="-128"/>
              <a:cs typeface="+mn-cs"/>
            </a:rPr>
            <a:t>されるので</a:t>
          </a:r>
          <a:r>
            <a:rPr lang="ja-JP" altLang="en-US" sz="1100" b="1" i="0" baseline="0">
              <a:effectLst/>
              <a:latin typeface="HG丸ｺﾞｼｯｸM-PRO" panose="020F0600000000000000" pitchFamily="50" charset="-128"/>
              <a:ea typeface="HG丸ｺﾞｼｯｸM-PRO" panose="020F0600000000000000" pitchFamily="50" charset="-128"/>
              <a:cs typeface="+mn-cs"/>
            </a:rPr>
            <a:t>記入</a:t>
          </a:r>
          <a:r>
            <a:rPr lang="ja-JP" altLang="ja-JP" sz="1100" b="1" i="0" baseline="0">
              <a:effectLst/>
              <a:latin typeface="HG丸ｺﾞｼｯｸM-PRO" panose="020F0600000000000000" pitchFamily="50" charset="-128"/>
              <a:ea typeface="HG丸ｺﾞｼｯｸM-PRO" panose="020F0600000000000000" pitchFamily="50" charset="-128"/>
              <a:cs typeface="+mn-cs"/>
            </a:rPr>
            <a:t>不要</a:t>
          </a:r>
          <a:endParaRPr lang="ja-JP" altLang="ja-JP" sz="11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28</xdr:col>
      <xdr:colOff>63500</xdr:colOff>
      <xdr:row>27</xdr:row>
      <xdr:rowOff>38100</xdr:rowOff>
    </xdr:from>
    <xdr:to>
      <xdr:col>28</xdr:col>
      <xdr:colOff>284150</xdr:colOff>
      <xdr:row>55</xdr:row>
      <xdr:rowOff>63500</xdr:rowOff>
    </xdr:to>
    <xdr:sp macro="" textlink="">
      <xdr:nvSpPr>
        <xdr:cNvPr id="12" name="AutoShape 72">
          <a:extLst>
            <a:ext uri="{FF2B5EF4-FFF2-40B4-BE49-F238E27FC236}">
              <a16:creationId xmlns:a16="http://schemas.microsoft.com/office/drawing/2014/main" id="{26CD2E71-E052-4558-8E8A-FDD3462464BF}"/>
            </a:ext>
          </a:extLst>
        </xdr:cNvPr>
        <xdr:cNvSpPr>
          <a:spLocks/>
        </xdr:cNvSpPr>
      </xdr:nvSpPr>
      <xdr:spPr bwMode="auto">
        <a:xfrm>
          <a:off x="10179050" y="8020050"/>
          <a:ext cx="220650" cy="7159625"/>
        </a:xfrm>
        <a:prstGeom prst="rightBrace">
          <a:avLst>
            <a:gd name="adj1" fmla="val 369882"/>
            <a:gd name="adj2"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425637</xdr:colOff>
      <xdr:row>39</xdr:row>
      <xdr:rowOff>227292</xdr:rowOff>
    </xdr:from>
    <xdr:to>
      <xdr:col>28</xdr:col>
      <xdr:colOff>946337</xdr:colOff>
      <xdr:row>48</xdr:row>
      <xdr:rowOff>182842</xdr:rowOff>
    </xdr:to>
    <xdr:sp macro="" textlink="">
      <xdr:nvSpPr>
        <xdr:cNvPr id="13" name="AutoShape 70">
          <a:extLst>
            <a:ext uri="{FF2B5EF4-FFF2-40B4-BE49-F238E27FC236}">
              <a16:creationId xmlns:a16="http://schemas.microsoft.com/office/drawing/2014/main" id="{E720482E-58AE-4306-88C3-B7520EEF2894}"/>
            </a:ext>
          </a:extLst>
        </xdr:cNvPr>
        <xdr:cNvSpPr>
          <a:spLocks noChangeArrowheads="1"/>
        </xdr:cNvSpPr>
      </xdr:nvSpPr>
      <xdr:spPr bwMode="auto">
        <a:xfrm>
          <a:off x="10541187" y="11295342"/>
          <a:ext cx="482600" cy="2270125"/>
        </a:xfrm>
        <a:prstGeom prst="wedgeRoundRectCallout">
          <a:avLst>
            <a:gd name="adj1" fmla="val -79060"/>
            <a:gd name="adj2" fmla="val -622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lnSpc>
              <a:spcPts val="17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単位未満は端数</a:t>
          </a:r>
          <a:r>
            <a:rPr lang="ja-JP" altLang="en-US" sz="1100" b="1" i="0" u="none" strike="noStrike" baseline="0">
              <a:solidFill>
                <a:srgbClr val="000000"/>
              </a:solidFill>
              <a:latin typeface="HG丸ｺﾞｼｯｸM-PRO" panose="020F0600000000000000" pitchFamily="50" charset="-128"/>
              <a:ea typeface="HG丸ｺﾞｼｯｸM-PRO" panose="020F0600000000000000" pitchFamily="50" charset="-128"/>
            </a:rPr>
            <a:t>切上</a:t>
          </a:r>
          <a:endParaRPr lang="ja-JP" altLang="en-US"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43</xdr:row>
      <xdr:rowOff>11392</xdr:rowOff>
    </xdr:from>
    <xdr:to>
      <xdr:col>1</xdr:col>
      <xdr:colOff>63500</xdr:colOff>
      <xdr:row>56</xdr:row>
      <xdr:rowOff>70036</xdr:rowOff>
    </xdr:to>
    <xdr:sp macro="" textlink="">
      <xdr:nvSpPr>
        <xdr:cNvPr id="14" name="AutoShape 70">
          <a:extLst>
            <a:ext uri="{FF2B5EF4-FFF2-40B4-BE49-F238E27FC236}">
              <a16:creationId xmlns:a16="http://schemas.microsoft.com/office/drawing/2014/main" id="{7F521BC8-4E42-475F-8D20-C70A12CB1B5D}"/>
            </a:ext>
          </a:extLst>
        </xdr:cNvPr>
        <xdr:cNvSpPr>
          <a:spLocks noChangeArrowheads="1"/>
        </xdr:cNvSpPr>
      </xdr:nvSpPr>
      <xdr:spPr bwMode="auto">
        <a:xfrm>
          <a:off x="0" y="12108142"/>
          <a:ext cx="692150" cy="3239994"/>
        </a:xfrm>
        <a:prstGeom prst="wedgeRoundRectCallout">
          <a:avLst>
            <a:gd name="adj1" fmla="val 89756"/>
            <a:gd name="adj2" fmla="val -1957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l" rtl="0">
            <a:lnSpc>
              <a:spcPts val="17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用地分には、造成費、補償費、用地の取得に直接必要とする諸経費等を含む。</a:t>
          </a:r>
          <a:endParaRPr lang="ja-JP" altLang="en-US"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25400</xdr:colOff>
      <xdr:row>33</xdr:row>
      <xdr:rowOff>38100</xdr:rowOff>
    </xdr:from>
    <xdr:to>
      <xdr:col>27</xdr:col>
      <xdr:colOff>269366</xdr:colOff>
      <xdr:row>35</xdr:row>
      <xdr:rowOff>215900</xdr:rowOff>
    </xdr:to>
    <xdr:sp macro="" textlink="">
      <xdr:nvSpPr>
        <xdr:cNvPr id="15" name="AutoShape 66">
          <a:extLst>
            <a:ext uri="{FF2B5EF4-FFF2-40B4-BE49-F238E27FC236}">
              <a16:creationId xmlns:a16="http://schemas.microsoft.com/office/drawing/2014/main" id="{B1EEAF23-141D-43B0-8B00-1AEEF3CF97CF}"/>
            </a:ext>
          </a:extLst>
        </xdr:cNvPr>
        <xdr:cNvSpPr>
          <a:spLocks noChangeArrowheads="1"/>
        </xdr:cNvSpPr>
      </xdr:nvSpPr>
      <xdr:spPr bwMode="auto">
        <a:xfrm>
          <a:off x="6711950" y="9563100"/>
          <a:ext cx="3330066" cy="692150"/>
        </a:xfrm>
        <a:prstGeom prst="wedgeRoundRectCallout">
          <a:avLst>
            <a:gd name="adj1" fmla="val -29180"/>
            <a:gd name="adj2" fmla="val -1077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lnSpc>
              <a:spcPts val="1700"/>
            </a:lnSpc>
          </a:pPr>
          <a:r>
            <a:rPr lang="en-US" altLang="ja-JP" sz="1100" b="0" i="0" baseline="0">
              <a:effectLst/>
              <a:latin typeface="HG丸ｺﾞｼｯｸM-PRO" panose="020F0600000000000000" pitchFamily="50" charset="-128"/>
              <a:ea typeface="HG丸ｺﾞｼｯｸM-PRO" panose="020F0600000000000000" pitchFamily="50" charset="-128"/>
              <a:cs typeface="+mn-cs"/>
            </a:rPr>
            <a:t>【</a:t>
          </a:r>
          <a:r>
            <a:rPr lang="ja-JP" altLang="en-US" sz="1100" b="0" i="0" baseline="0">
              <a:effectLst/>
              <a:latin typeface="HG丸ｺﾞｼｯｸM-PRO" panose="020F0600000000000000" pitchFamily="50" charset="-128"/>
              <a:ea typeface="HG丸ｺﾞｼｯｸM-PRO" panose="020F0600000000000000" pitchFamily="50" charset="-128"/>
              <a:cs typeface="+mn-cs"/>
            </a:rPr>
            <a:t>　　</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r>
            <a:rPr lang="ja-JP" altLang="en-US" sz="1100" b="0" i="0" baseline="0">
              <a:effectLst/>
              <a:latin typeface="HG丸ｺﾞｼｯｸM-PRO" panose="020F0600000000000000" pitchFamily="50" charset="-128"/>
              <a:ea typeface="HG丸ｺﾞｼｯｸM-PRO" panose="020F0600000000000000" pitchFamily="50" charset="-128"/>
              <a:cs typeface="+mn-cs"/>
            </a:rPr>
            <a:t>内には、起債対象外事業費に対応する国・都道府県補助金の額を記入</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0</xdr:col>
      <xdr:colOff>0</xdr:colOff>
      <xdr:row>28</xdr:row>
      <xdr:rowOff>112058</xdr:rowOff>
    </xdr:from>
    <xdr:ext cx="2087096" cy="1274669"/>
    <xdr:sp macro="" textlink="">
      <xdr:nvSpPr>
        <xdr:cNvPr id="16" name="AutoShape 58">
          <a:extLst>
            <a:ext uri="{FF2B5EF4-FFF2-40B4-BE49-F238E27FC236}">
              <a16:creationId xmlns:a16="http://schemas.microsoft.com/office/drawing/2014/main" id="{CD04394C-8716-469C-AD94-D74277608F0B}"/>
            </a:ext>
          </a:extLst>
        </xdr:cNvPr>
        <xdr:cNvSpPr>
          <a:spLocks noChangeArrowheads="1"/>
        </xdr:cNvSpPr>
      </xdr:nvSpPr>
      <xdr:spPr bwMode="auto">
        <a:xfrm>
          <a:off x="0" y="8351183"/>
          <a:ext cx="2087096" cy="1274669"/>
        </a:xfrm>
        <a:prstGeom prst="wedgeRoundRectCallout">
          <a:avLst>
            <a:gd name="adj1" fmla="val 67475"/>
            <a:gd name="adj2" fmla="val 422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「一般的調査費」には基本設計、補助金の交付申請事務委託、地元調整、道路使用協議等も含む。</a:t>
          </a:r>
        </a:p>
      </xdr:txBody>
    </xdr:sp>
    <xdr:clientData/>
  </xdr:oneCellAnchor>
  <xdr:oneCellAnchor>
    <xdr:from>
      <xdr:col>0</xdr:col>
      <xdr:colOff>0</xdr:colOff>
      <xdr:row>34</xdr:row>
      <xdr:rowOff>14007</xdr:rowOff>
    </xdr:from>
    <xdr:ext cx="2087096" cy="1989044"/>
    <xdr:sp macro="" textlink="">
      <xdr:nvSpPr>
        <xdr:cNvPr id="17" name="AutoShape 58">
          <a:extLst>
            <a:ext uri="{FF2B5EF4-FFF2-40B4-BE49-F238E27FC236}">
              <a16:creationId xmlns:a16="http://schemas.microsoft.com/office/drawing/2014/main" id="{8AC5B31F-07C6-48CC-8E4B-5CB4BFA63FB8}"/>
            </a:ext>
          </a:extLst>
        </xdr:cNvPr>
        <xdr:cNvSpPr>
          <a:spLocks noChangeArrowheads="1"/>
        </xdr:cNvSpPr>
      </xdr:nvSpPr>
      <xdr:spPr bwMode="auto">
        <a:xfrm>
          <a:off x="0" y="9796182"/>
          <a:ext cx="2087096" cy="1989044"/>
        </a:xfrm>
        <a:prstGeom prst="wedgeRoundRectCallout">
          <a:avLst>
            <a:gd name="adj1" fmla="val 66804"/>
            <a:gd name="adj2" fmla="val -1896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「備品等」とは対象外備品及び消耗品をいう。「対象外備品等」とは、原則として</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1</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品当たりの取得原価が</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20</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万円未満、又は耐用年数が</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5</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年未満であるものをいう。</a:t>
          </a:r>
        </a:p>
      </xdr:txBody>
    </xdr:sp>
    <xdr:clientData/>
  </xdr:oneCellAnchor>
  <xdr:twoCellAnchor>
    <xdr:from>
      <xdr:col>20</xdr:col>
      <xdr:colOff>308162</xdr:colOff>
      <xdr:row>0</xdr:row>
      <xdr:rowOff>0</xdr:rowOff>
    </xdr:from>
    <xdr:to>
      <xdr:col>28</xdr:col>
      <xdr:colOff>954101</xdr:colOff>
      <xdr:row>2</xdr:row>
      <xdr:rowOff>31296</xdr:rowOff>
    </xdr:to>
    <xdr:sp macro="" textlink="">
      <xdr:nvSpPr>
        <xdr:cNvPr id="18" name="角丸四角形 17">
          <a:extLst>
            <a:ext uri="{FF2B5EF4-FFF2-40B4-BE49-F238E27FC236}">
              <a16:creationId xmlns:a16="http://schemas.microsoft.com/office/drawing/2014/main" id="{A0BCB308-EF67-4D6C-A91C-8722066B53AC}"/>
            </a:ext>
          </a:extLst>
        </xdr:cNvPr>
        <xdr:cNvSpPr/>
      </xdr:nvSpPr>
      <xdr:spPr bwMode="auto">
        <a:xfrm>
          <a:off x="7680512" y="0"/>
          <a:ext cx="3341514" cy="650421"/>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400" b="1"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b="1" i="0" u="sng" baseline="0">
              <a:solidFill>
                <a:srgbClr val="FF0000"/>
              </a:solidFill>
              <a:effectLst/>
              <a:latin typeface="HG丸ｺﾞｼｯｸM-PRO" panose="020F0600000000000000" pitchFamily="50" charset="-128"/>
              <a:ea typeface="HG丸ｺﾞｼｯｸM-PRO" panose="020F0600000000000000" pitchFamily="50" charset="-128"/>
              <a:cs typeface="+mn-cs"/>
            </a:rPr>
            <a:t>起債前貸</a:t>
          </a:r>
          <a:r>
            <a:rPr lang="ja-JP" altLang="en-US" sz="14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b="1" i="0" u="sng" baseline="0">
              <a:solidFill>
                <a:srgbClr val="FF0000"/>
              </a:solidFill>
              <a:effectLst/>
              <a:latin typeface="HG丸ｺﾞｼｯｸM-PRO" panose="020F0600000000000000" pitchFamily="50" charset="-128"/>
              <a:ea typeface="HG丸ｺﾞｼｯｸM-PRO" panose="020F0600000000000000" pitchFamily="50" charset="-128"/>
              <a:cs typeface="+mn-cs"/>
            </a:rPr>
            <a:t>臨時財政対策債</a:t>
          </a:r>
          <a:r>
            <a:rPr kumimoji="0" lang="ja-JP" altLang="en-US" sz="1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及び</a:t>
          </a:r>
          <a:endParaRPr kumimoji="0" lang="en-US" altLang="ja-JP" sz="1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lang="ja-JP" altLang="en-US" sz="1400" b="1" i="0" u="sng" baseline="0">
              <a:solidFill>
                <a:srgbClr val="FF0000"/>
              </a:solidFill>
              <a:effectLst/>
              <a:latin typeface="HG丸ｺﾞｼｯｸM-PRO" panose="020F0600000000000000" pitchFamily="50" charset="-128"/>
              <a:ea typeface="HG丸ｺﾞｼｯｸM-PRO" panose="020F0600000000000000" pitchFamily="50" charset="-128"/>
              <a:cs typeface="+mn-cs"/>
            </a:rPr>
            <a:t>資本費平準化債</a:t>
          </a:r>
          <a:r>
            <a:rPr lang="ja-JP" altLang="ja-JP" sz="1400" b="0" i="0" baseline="0">
              <a:solidFill>
                <a:schemeClr val="dk1"/>
              </a:solidFill>
              <a:effectLst/>
              <a:latin typeface="HG丸ｺﾞｼｯｸM-PRO" panose="020F0600000000000000" pitchFamily="50" charset="-128"/>
              <a:ea typeface="HG丸ｺﾞｼｯｸM-PRO" panose="020F0600000000000000" pitchFamily="50" charset="-128"/>
              <a:cs typeface="+mn-cs"/>
            </a:rPr>
            <a:t>の場合</a:t>
          </a:r>
          <a:r>
            <a:rPr lang="ja-JP" altLang="en-US" sz="1400" b="0" i="0" baseline="0">
              <a:solidFill>
                <a:schemeClr val="dk1"/>
              </a:solidFill>
              <a:effectLst/>
              <a:latin typeface="HG丸ｺﾞｼｯｸM-PRO" panose="020F0600000000000000" pitchFamily="50" charset="-128"/>
              <a:ea typeface="HG丸ｺﾞｼｯｸM-PRO" panose="020F0600000000000000" pitchFamily="50" charset="-128"/>
              <a:cs typeface="+mn-cs"/>
            </a:rPr>
            <a:t>は</a:t>
          </a:r>
          <a:r>
            <a:rPr lang="ja-JP" altLang="ja-JP" sz="1400" b="0" i="0" baseline="0">
              <a:solidFill>
                <a:schemeClr val="dk1"/>
              </a:solidFill>
              <a:effectLst/>
              <a:latin typeface="HG丸ｺﾞｼｯｸM-PRO" panose="020F0600000000000000" pitchFamily="50" charset="-128"/>
              <a:ea typeface="HG丸ｺﾞｼｯｸM-PRO" panose="020F0600000000000000" pitchFamily="50" charset="-128"/>
              <a:cs typeface="+mn-cs"/>
            </a:rPr>
            <a:t>提出不要</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30"/>
  <sheetViews>
    <sheetView tabSelected="1" view="pageBreakPreview" zoomScale="130" zoomScaleNormal="100" zoomScaleSheetLayoutView="130" workbookViewId="0">
      <selection activeCell="C25" sqref="C25"/>
    </sheetView>
  </sheetViews>
  <sheetFormatPr defaultRowHeight="13.5"/>
  <cols>
    <col min="1" max="1" width="2.625" customWidth="1"/>
    <col min="2" max="2" width="22.375" customWidth="1"/>
    <col min="3" max="3" width="68.75" customWidth="1"/>
    <col min="4" max="4" width="4" customWidth="1"/>
    <col min="5" max="5" width="12" customWidth="1"/>
    <col min="6" max="6" width="2.625" customWidth="1"/>
  </cols>
  <sheetData>
    <row r="1" spans="2:7" s="2" customFormat="1" ht="16.5" customHeight="1">
      <c r="B1" s="1"/>
      <c r="C1" s="1"/>
      <c r="D1" s="1"/>
      <c r="E1" s="518"/>
    </row>
    <row r="2" spans="2:7" s="2" customFormat="1" ht="30" customHeight="1">
      <c r="B2" s="938" t="s">
        <v>811</v>
      </c>
      <c r="C2" s="938"/>
      <c r="D2" s="938"/>
      <c r="E2" s="938"/>
      <c r="G2" s="3"/>
    </row>
    <row r="3" spans="2:7" s="2" customFormat="1" ht="18.75" customHeight="1">
      <c r="B3" s="4"/>
      <c r="C3" s="4"/>
      <c r="D3" s="4"/>
      <c r="E3" s="45"/>
    </row>
    <row r="4" spans="2:7" s="2" customFormat="1" ht="19.5" customHeight="1">
      <c r="B4" s="948" t="s">
        <v>840</v>
      </c>
      <c r="C4" s="948"/>
      <c r="D4" s="948"/>
      <c r="E4" s="948"/>
    </row>
    <row r="5" spans="2:7" s="2" customFormat="1" ht="19.5" customHeight="1">
      <c r="B5" s="948" t="s">
        <v>841</v>
      </c>
      <c r="C5" s="948"/>
      <c r="D5" s="948"/>
      <c r="E5" s="948"/>
    </row>
    <row r="6" spans="2:7" s="2" customFormat="1" ht="21.75" customHeight="1">
      <c r="B6" s="949" t="s">
        <v>838</v>
      </c>
      <c r="C6" s="949"/>
      <c r="D6" s="949"/>
      <c r="E6" s="949"/>
      <c r="G6" s="42"/>
    </row>
    <row r="7" spans="2:7" s="2" customFormat="1" ht="21.75" customHeight="1">
      <c r="B7" s="950" t="s">
        <v>839</v>
      </c>
      <c r="C7" s="950"/>
      <c r="D7" s="950"/>
      <c r="E7" s="950"/>
    </row>
    <row r="8" spans="2:7" s="2" customFormat="1" ht="19.5" customHeight="1">
      <c r="B8" s="4" t="s">
        <v>0</v>
      </c>
      <c r="C8" s="4"/>
      <c r="D8" s="4"/>
      <c r="E8" s="45"/>
    </row>
    <row r="9" spans="2:7" s="7" customFormat="1" ht="18.75" customHeight="1" thickBot="1">
      <c r="B9" s="5"/>
      <c r="C9" s="6"/>
      <c r="D9" s="6"/>
      <c r="E9" s="145"/>
    </row>
    <row r="10" spans="2:7" s="124" customFormat="1" ht="30" customHeight="1" thickBot="1">
      <c r="B10" s="122" t="s">
        <v>164</v>
      </c>
      <c r="C10" s="939" t="s">
        <v>637</v>
      </c>
      <c r="D10" s="939"/>
      <c r="E10" s="940"/>
      <c r="G10" s="123"/>
    </row>
    <row r="11" spans="2:7" s="8" customFormat="1" ht="22.5" customHeight="1">
      <c r="B11" s="852" t="s">
        <v>1</v>
      </c>
      <c r="C11" s="232" t="s">
        <v>266</v>
      </c>
      <c r="D11" s="853"/>
      <c r="E11" s="854" t="s">
        <v>239</v>
      </c>
    </row>
    <row r="12" spans="2:7" s="8" customFormat="1" ht="22.5" customHeight="1">
      <c r="B12" s="855" t="s">
        <v>723</v>
      </c>
      <c r="C12" s="856" t="s">
        <v>842</v>
      </c>
      <c r="D12" s="857"/>
      <c r="E12" s="858" t="s">
        <v>239</v>
      </c>
    </row>
    <row r="13" spans="2:7" s="8" customFormat="1" ht="22.5" customHeight="1">
      <c r="B13" s="859" t="s">
        <v>724</v>
      </c>
      <c r="C13" s="860" t="s">
        <v>851</v>
      </c>
      <c r="D13" s="861"/>
      <c r="E13" s="858" t="s">
        <v>239</v>
      </c>
    </row>
    <row r="14" spans="2:7" s="8" customFormat="1" ht="22.5" customHeight="1">
      <c r="B14" s="862" t="s">
        <v>471</v>
      </c>
      <c r="C14" s="863" t="s">
        <v>843</v>
      </c>
      <c r="D14" s="864"/>
      <c r="E14" s="858" t="s">
        <v>239</v>
      </c>
    </row>
    <row r="15" spans="2:7" s="8" customFormat="1" ht="22.5" customHeight="1">
      <c r="B15" s="865" t="s">
        <v>475</v>
      </c>
      <c r="C15" s="866" t="s">
        <v>844</v>
      </c>
      <c r="D15" s="867"/>
      <c r="E15" s="868" t="s">
        <v>239</v>
      </c>
    </row>
    <row r="16" spans="2:7" s="8" customFormat="1" ht="22.5" customHeight="1">
      <c r="B16" s="869"/>
      <c r="C16" s="870"/>
      <c r="D16" s="871"/>
      <c r="E16" s="872" t="s">
        <v>850</v>
      </c>
    </row>
    <row r="17" spans="1:12" s="8" customFormat="1" ht="22.5" customHeight="1">
      <c r="B17" s="873" t="s">
        <v>2</v>
      </c>
      <c r="C17" s="863" t="s">
        <v>845</v>
      </c>
      <c r="D17" s="864"/>
      <c r="E17" s="858" t="s">
        <v>239</v>
      </c>
    </row>
    <row r="18" spans="1:12" s="8" customFormat="1" ht="45" customHeight="1" thickBot="1">
      <c r="B18" s="874" t="s">
        <v>351</v>
      </c>
      <c r="C18" s="875" t="s">
        <v>846</v>
      </c>
      <c r="D18" s="876"/>
      <c r="E18" s="858" t="s">
        <v>239</v>
      </c>
    </row>
    <row r="19" spans="1:12" s="124" customFormat="1" ht="30" customHeight="1" thickBot="1">
      <c r="B19" s="122" t="s">
        <v>164</v>
      </c>
      <c r="C19" s="939" t="s">
        <v>638</v>
      </c>
      <c r="D19" s="939"/>
      <c r="E19" s="940"/>
      <c r="G19" s="123"/>
    </row>
    <row r="20" spans="1:12" s="8" customFormat="1" ht="22.5" customHeight="1">
      <c r="B20" s="877" t="s">
        <v>503</v>
      </c>
      <c r="C20" s="878" t="s">
        <v>847</v>
      </c>
      <c r="D20" s="879"/>
      <c r="E20" s="880"/>
      <c r="G20" s="102"/>
      <c r="H20" s="102"/>
      <c r="I20" s="102"/>
      <c r="J20" s="102"/>
      <c r="K20" s="102"/>
      <c r="L20" s="102"/>
    </row>
    <row r="21" spans="1:12" s="8" customFormat="1" ht="45" customHeight="1">
      <c r="B21" s="881" t="s">
        <v>725</v>
      </c>
      <c r="C21" s="233" t="s">
        <v>788</v>
      </c>
      <c r="D21" s="882"/>
      <c r="E21" s="858" t="s">
        <v>207</v>
      </c>
      <c r="G21" s="102"/>
      <c r="H21" s="102"/>
      <c r="I21" s="102"/>
      <c r="J21" s="102"/>
      <c r="K21" s="102"/>
      <c r="L21" s="102"/>
    </row>
    <row r="22" spans="1:12" s="8" customFormat="1" ht="22.5" customHeight="1">
      <c r="B22" s="883" t="s">
        <v>726</v>
      </c>
      <c r="C22" s="884" t="s">
        <v>848</v>
      </c>
      <c r="D22" s="885"/>
      <c r="E22" s="858" t="s">
        <v>239</v>
      </c>
    </row>
    <row r="23" spans="1:12" s="8" customFormat="1" ht="22.5" customHeight="1">
      <c r="B23" s="886" t="s">
        <v>870</v>
      </c>
      <c r="C23" s="887" t="s">
        <v>836</v>
      </c>
      <c r="D23" s="888"/>
      <c r="E23" s="889" t="s">
        <v>239</v>
      </c>
    </row>
    <row r="24" spans="1:12" s="8" customFormat="1" ht="22.5" customHeight="1">
      <c r="B24" s="890" t="s">
        <v>835</v>
      </c>
      <c r="C24" s="234" t="s">
        <v>238</v>
      </c>
      <c r="D24" s="891"/>
      <c r="E24" s="868" t="s">
        <v>239</v>
      </c>
    </row>
    <row r="25" spans="1:12" s="8" customFormat="1" ht="22.5" customHeight="1">
      <c r="B25" s="862" t="s">
        <v>313</v>
      </c>
      <c r="C25" s="887" t="s">
        <v>849</v>
      </c>
      <c r="D25" s="888"/>
      <c r="E25" s="892"/>
    </row>
    <row r="26" spans="1:12" s="8" customFormat="1" ht="22.5" customHeight="1">
      <c r="A26" s="630"/>
      <c r="B26" s="896" t="s">
        <v>707</v>
      </c>
      <c r="C26" s="893" t="s">
        <v>705</v>
      </c>
      <c r="D26" s="894"/>
      <c r="E26" s="895"/>
    </row>
    <row r="27" spans="1:12" s="2" customFormat="1" ht="22.5" customHeight="1">
      <c r="A27" s="631"/>
      <c r="B27" s="897" t="s">
        <v>708</v>
      </c>
      <c r="C27" s="942" t="s">
        <v>706</v>
      </c>
      <c r="D27" s="944"/>
      <c r="E27" s="946"/>
      <c r="G27" s="42"/>
    </row>
    <row r="28" spans="1:12" s="2" customFormat="1" ht="22.5" customHeight="1" thickBot="1">
      <c r="A28" s="631"/>
      <c r="B28" s="898" t="s">
        <v>709</v>
      </c>
      <c r="C28" s="943"/>
      <c r="D28" s="945"/>
      <c r="E28" s="947"/>
    </row>
    <row r="29" spans="1:12" s="2" customFormat="1" ht="30.75" customHeight="1">
      <c r="B29" s="899"/>
      <c r="C29" s="1"/>
      <c r="D29" s="1"/>
      <c r="E29" s="45"/>
    </row>
    <row r="30" spans="1:12" s="2" customFormat="1">
      <c r="B30" s="1"/>
      <c r="C30" s="941" t="s">
        <v>352</v>
      </c>
      <c r="D30" s="941"/>
      <c r="E30" s="941"/>
    </row>
  </sheetData>
  <mergeCells count="11">
    <mergeCell ref="B2:E2"/>
    <mergeCell ref="C10:E10"/>
    <mergeCell ref="C19:E19"/>
    <mergeCell ref="C30:E30"/>
    <mergeCell ref="C27:C28"/>
    <mergeCell ref="D27:D28"/>
    <mergeCell ref="E27:E28"/>
    <mergeCell ref="B4:E4"/>
    <mergeCell ref="B5:E5"/>
    <mergeCell ref="B6:E6"/>
    <mergeCell ref="B7:E7"/>
  </mergeCells>
  <phoneticPr fontId="2"/>
  <hyperlinks>
    <hyperlink ref="B12" location="'11'!Print_Area" display="'11'!Print_Area" xr:uid="{00000000-0004-0000-0000-000000000000}"/>
    <hyperlink ref="B13" location="'12'!Print_Area" display="'12'!Print_Area" xr:uid="{00000000-0004-0000-0000-000001000000}"/>
    <hyperlink ref="B17" location="様式2!A1" display="様式2" xr:uid="{00000000-0004-0000-0000-000002000000}"/>
    <hyperlink ref="B11" location="様式3!A1" display="様式3" xr:uid="{00000000-0004-0000-0000-000003000000}"/>
    <hyperlink ref="B14" location="'16甲（固定）'!Print_Area" display="17(甲)" xr:uid="{00000000-0004-0000-0000-000005000000}"/>
    <hyperlink ref="E21" location="'10の2付表（提出シート）'!A1" display="〔提出用シート〕" xr:uid="{00000000-0004-0000-0000-000006000000}"/>
    <hyperlink ref="B24" location="'36の2'!A1" display="36の2" xr:uid="{00000000-0004-0000-0000-000007000000}"/>
    <hyperlink ref="E11" location="'様式3（例）'!A1" display="〔記載例〕" xr:uid="{00000000-0004-0000-0000-000009000000}"/>
    <hyperlink ref="E13" location="'12（例）'!Print_Area" display="〔記載例〕" xr:uid="{00000000-0004-0000-0000-00000A000000}"/>
    <hyperlink ref="E14" location="'16甲（例）'!Print_Area" display="〔記載例〕" xr:uid="{00000000-0004-0000-0000-00000B000000}"/>
    <hyperlink ref="E15" location="'16乙（例）'!Print_Area" display="〔記載例〕" xr:uid="{00000000-0004-0000-0000-00000C000000}"/>
    <hyperlink ref="E16" location="'16ただし書き記載例'!A1" display="〔ただし書き記載例〕" xr:uid="{00000000-0004-0000-0000-00000D000000}"/>
    <hyperlink ref="E17" location="'様式2（例）'!A1" display="〔記載例〕" xr:uid="{00000000-0004-0000-0000-000011000000}"/>
    <hyperlink ref="E22" location="'15（例）'!A1" display="〔記載例〕" xr:uid="{00000000-0004-0000-0000-000012000000}"/>
    <hyperlink ref="E24" location="'36の2（例）'!A1" display="〔記載例〕" xr:uid="{00000000-0004-0000-0000-000013000000}"/>
    <hyperlink ref="B25" location="別紙１!Print_Area" display="別紙１" xr:uid="{00000000-0004-0000-0000-000014000000}"/>
    <hyperlink ref="E24" location="'36の2（例）'!A1" display="〔記載例〕" xr:uid="{00000000-0004-0000-0000-000015000000}"/>
    <hyperlink ref="B18" location="【参考】平準化債算出シート!Print_Area" display="下水道別紙1" xr:uid="{00000000-0004-0000-0000-000016000000}"/>
    <hyperlink ref="E18" location="'【参考】平準化債算出シート（例）'!Print_Area" display="〔記載例〕" xr:uid="{00000000-0004-0000-0000-000017000000}"/>
    <hyperlink ref="B15" location="'16乙（利率見直し）'!Print_Area" display="16（乙）" xr:uid="{00000000-0004-0000-0000-00001A000000}"/>
    <hyperlink ref="B20" location="'10の2'!Print_Area" display="11の2" xr:uid="{00000000-0004-0000-0000-00001B000000}"/>
    <hyperlink ref="B21" location="'10の2付表（選択シート）'!Print_Area" display="11の2（付表）" xr:uid="{00000000-0004-0000-0000-00001C000000}"/>
    <hyperlink ref="E12" location="'11（例）'!Print_Area" display="〔記載例〕" xr:uid="{00000000-0004-0000-0000-00001D000000}"/>
    <hyperlink ref="B22" location="'15'!A1" display="'15'!A1" xr:uid="{00000000-0004-0000-0000-00001E000000}"/>
    <hyperlink ref="B26" location="申請書!A1" display="申請書" xr:uid="{00000000-0004-0000-0000-000024000000}"/>
    <hyperlink ref="B27" location="'別紙（市町村用）'!A1" display="別紙（市町村用）" xr:uid="{00000000-0004-0000-0000-000025000000}"/>
    <hyperlink ref="B28" location="'別紙（一部事務組合用）'!A1" display="別紙（一部事務組合用）" xr:uid="{00000000-0004-0000-0000-000026000000}"/>
    <hyperlink ref="B23" location="様式5!A1" display="様式5-3" xr:uid="{2055A93F-9D6C-4862-A655-05E3733234AC}"/>
    <hyperlink ref="E23" location="'様式5（例）'!A1" display="〔記載例〕" xr:uid="{27564575-D0FD-4996-876A-F79A8B864FA8}"/>
  </hyperlinks>
  <printOptions horizontalCentered="1"/>
  <pageMargins left="0.39370078740157483" right="0.39370078740157483" top="0.78740157480314965" bottom="0.78740157480314965" header="0.31496062992125984" footer="0.31496062992125984"/>
  <pageSetup paperSize="9" scale="8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S77"/>
  <sheetViews>
    <sheetView view="pageBreakPreview" zoomScaleNormal="100" zoomScaleSheetLayoutView="100" workbookViewId="0">
      <selection activeCell="H34" sqref="H34:M34"/>
    </sheetView>
  </sheetViews>
  <sheetFormatPr defaultRowHeight="13.5"/>
  <cols>
    <col min="1" max="1" width="1.625" style="208" customWidth="1"/>
    <col min="2" max="2" width="3.25" style="208" customWidth="1"/>
    <col min="3" max="5" width="2.625" style="208" customWidth="1"/>
    <col min="6" max="6" width="13.875" style="208" customWidth="1"/>
    <col min="7" max="7" width="2.625" style="208" customWidth="1"/>
    <col min="8" max="10" width="9" style="208"/>
    <col min="11" max="11" width="14.25" style="208" customWidth="1"/>
    <col min="12" max="12" width="8.5" style="208" customWidth="1"/>
    <col min="13" max="13" width="9" style="208"/>
    <col min="14" max="14" width="1.625" style="208" customWidth="1"/>
    <col min="15" max="256" width="9" style="208"/>
    <col min="257" max="257" width="3.625" style="208" customWidth="1"/>
    <col min="258" max="258" width="3.25" style="208" customWidth="1"/>
    <col min="259" max="261" width="2.625" style="208" customWidth="1"/>
    <col min="262" max="262" width="13.875" style="208" customWidth="1"/>
    <col min="263" max="263" width="2.625" style="208" customWidth="1"/>
    <col min="264" max="266" width="9" style="208"/>
    <col min="267" max="267" width="14.25" style="208" customWidth="1"/>
    <col min="268" max="268" width="8.5" style="208" customWidth="1"/>
    <col min="269" max="269" width="9" style="208"/>
    <col min="270" max="270" width="1.625" style="208" customWidth="1"/>
    <col min="271" max="512" width="9" style="208"/>
    <col min="513" max="513" width="3.625" style="208" customWidth="1"/>
    <col min="514" max="514" width="3.25" style="208" customWidth="1"/>
    <col min="515" max="517" width="2.625" style="208" customWidth="1"/>
    <col min="518" max="518" width="13.875" style="208" customWidth="1"/>
    <col min="519" max="519" width="2.625" style="208" customWidth="1"/>
    <col min="520" max="522" width="9" style="208"/>
    <col min="523" max="523" width="14.25" style="208" customWidth="1"/>
    <col min="524" max="524" width="8.5" style="208" customWidth="1"/>
    <col min="525" max="525" width="9" style="208"/>
    <col min="526" max="526" width="1.625" style="208" customWidth="1"/>
    <col min="527" max="768" width="9" style="208"/>
    <col min="769" max="769" width="3.625" style="208" customWidth="1"/>
    <col min="770" max="770" width="3.25" style="208" customWidth="1"/>
    <col min="771" max="773" width="2.625" style="208" customWidth="1"/>
    <col min="774" max="774" width="13.875" style="208" customWidth="1"/>
    <col min="775" max="775" width="2.625" style="208" customWidth="1"/>
    <col min="776" max="778" width="9" style="208"/>
    <col min="779" max="779" width="14.25" style="208" customWidth="1"/>
    <col min="780" max="780" width="8.5" style="208" customWidth="1"/>
    <col min="781" max="781" width="9" style="208"/>
    <col min="782" max="782" width="1.625" style="208" customWidth="1"/>
    <col min="783" max="1024" width="9" style="208"/>
    <col min="1025" max="1025" width="3.625" style="208" customWidth="1"/>
    <col min="1026" max="1026" width="3.25" style="208" customWidth="1"/>
    <col min="1027" max="1029" width="2.625" style="208" customWidth="1"/>
    <col min="1030" max="1030" width="13.875" style="208" customWidth="1"/>
    <col min="1031" max="1031" width="2.625" style="208" customWidth="1"/>
    <col min="1032" max="1034" width="9" style="208"/>
    <col min="1035" max="1035" width="14.25" style="208" customWidth="1"/>
    <col min="1036" max="1036" width="8.5" style="208" customWidth="1"/>
    <col min="1037" max="1037" width="9" style="208"/>
    <col min="1038" max="1038" width="1.625" style="208" customWidth="1"/>
    <col min="1039" max="1280" width="9" style="208"/>
    <col min="1281" max="1281" width="3.625" style="208" customWidth="1"/>
    <col min="1282" max="1282" width="3.25" style="208" customWidth="1"/>
    <col min="1283" max="1285" width="2.625" style="208" customWidth="1"/>
    <col min="1286" max="1286" width="13.875" style="208" customWidth="1"/>
    <col min="1287" max="1287" width="2.625" style="208" customWidth="1"/>
    <col min="1288" max="1290" width="9" style="208"/>
    <col min="1291" max="1291" width="14.25" style="208" customWidth="1"/>
    <col min="1292" max="1292" width="8.5" style="208" customWidth="1"/>
    <col min="1293" max="1293" width="9" style="208"/>
    <col min="1294" max="1294" width="1.625" style="208" customWidth="1"/>
    <col min="1295" max="1536" width="9" style="208"/>
    <col min="1537" max="1537" width="3.625" style="208" customWidth="1"/>
    <col min="1538" max="1538" width="3.25" style="208" customWidth="1"/>
    <col min="1539" max="1541" width="2.625" style="208" customWidth="1"/>
    <col min="1542" max="1542" width="13.875" style="208" customWidth="1"/>
    <col min="1543" max="1543" width="2.625" style="208" customWidth="1"/>
    <col min="1544" max="1546" width="9" style="208"/>
    <col min="1547" max="1547" width="14.25" style="208" customWidth="1"/>
    <col min="1548" max="1548" width="8.5" style="208" customWidth="1"/>
    <col min="1549" max="1549" width="9" style="208"/>
    <col min="1550" max="1550" width="1.625" style="208" customWidth="1"/>
    <col min="1551" max="1792" width="9" style="208"/>
    <col min="1793" max="1793" width="3.625" style="208" customWidth="1"/>
    <col min="1794" max="1794" width="3.25" style="208" customWidth="1"/>
    <col min="1795" max="1797" width="2.625" style="208" customWidth="1"/>
    <col min="1798" max="1798" width="13.875" style="208" customWidth="1"/>
    <col min="1799" max="1799" width="2.625" style="208" customWidth="1"/>
    <col min="1800" max="1802" width="9" style="208"/>
    <col min="1803" max="1803" width="14.25" style="208" customWidth="1"/>
    <col min="1804" max="1804" width="8.5" style="208" customWidth="1"/>
    <col min="1805" max="1805" width="9" style="208"/>
    <col min="1806" max="1806" width="1.625" style="208" customWidth="1"/>
    <col min="1807" max="2048" width="9" style="208"/>
    <col min="2049" max="2049" width="3.625" style="208" customWidth="1"/>
    <col min="2050" max="2050" width="3.25" style="208" customWidth="1"/>
    <col min="2051" max="2053" width="2.625" style="208" customWidth="1"/>
    <col min="2054" max="2054" width="13.875" style="208" customWidth="1"/>
    <col min="2055" max="2055" width="2.625" style="208" customWidth="1"/>
    <col min="2056" max="2058" width="9" style="208"/>
    <col min="2059" max="2059" width="14.25" style="208" customWidth="1"/>
    <col min="2060" max="2060" width="8.5" style="208" customWidth="1"/>
    <col min="2061" max="2061" width="9" style="208"/>
    <col min="2062" max="2062" width="1.625" style="208" customWidth="1"/>
    <col min="2063" max="2304" width="9" style="208"/>
    <col min="2305" max="2305" width="3.625" style="208" customWidth="1"/>
    <col min="2306" max="2306" width="3.25" style="208" customWidth="1"/>
    <col min="2307" max="2309" width="2.625" style="208" customWidth="1"/>
    <col min="2310" max="2310" width="13.875" style="208" customWidth="1"/>
    <col min="2311" max="2311" width="2.625" style="208" customWidth="1"/>
    <col min="2312" max="2314" width="9" style="208"/>
    <col min="2315" max="2315" width="14.25" style="208" customWidth="1"/>
    <col min="2316" max="2316" width="8.5" style="208" customWidth="1"/>
    <col min="2317" max="2317" width="9" style="208"/>
    <col min="2318" max="2318" width="1.625" style="208" customWidth="1"/>
    <col min="2319" max="2560" width="9" style="208"/>
    <col min="2561" max="2561" width="3.625" style="208" customWidth="1"/>
    <col min="2562" max="2562" width="3.25" style="208" customWidth="1"/>
    <col min="2563" max="2565" width="2.625" style="208" customWidth="1"/>
    <col min="2566" max="2566" width="13.875" style="208" customWidth="1"/>
    <col min="2567" max="2567" width="2.625" style="208" customWidth="1"/>
    <col min="2568" max="2570" width="9" style="208"/>
    <col min="2571" max="2571" width="14.25" style="208" customWidth="1"/>
    <col min="2572" max="2572" width="8.5" style="208" customWidth="1"/>
    <col min="2573" max="2573" width="9" style="208"/>
    <col min="2574" max="2574" width="1.625" style="208" customWidth="1"/>
    <col min="2575" max="2816" width="9" style="208"/>
    <col min="2817" max="2817" width="3.625" style="208" customWidth="1"/>
    <col min="2818" max="2818" width="3.25" style="208" customWidth="1"/>
    <col min="2819" max="2821" width="2.625" style="208" customWidth="1"/>
    <col min="2822" max="2822" width="13.875" style="208" customWidth="1"/>
    <col min="2823" max="2823" width="2.625" style="208" customWidth="1"/>
    <col min="2824" max="2826" width="9" style="208"/>
    <col min="2827" max="2827" width="14.25" style="208" customWidth="1"/>
    <col min="2828" max="2828" width="8.5" style="208" customWidth="1"/>
    <col min="2829" max="2829" width="9" style="208"/>
    <col min="2830" max="2830" width="1.625" style="208" customWidth="1"/>
    <col min="2831" max="3072" width="9" style="208"/>
    <col min="3073" max="3073" width="3.625" style="208" customWidth="1"/>
    <col min="3074" max="3074" width="3.25" style="208" customWidth="1"/>
    <col min="3075" max="3077" width="2.625" style="208" customWidth="1"/>
    <col min="3078" max="3078" width="13.875" style="208" customWidth="1"/>
    <col min="3079" max="3079" width="2.625" style="208" customWidth="1"/>
    <col min="3080" max="3082" width="9" style="208"/>
    <col min="3083" max="3083" width="14.25" style="208" customWidth="1"/>
    <col min="3084" max="3084" width="8.5" style="208" customWidth="1"/>
    <col min="3085" max="3085" width="9" style="208"/>
    <col min="3086" max="3086" width="1.625" style="208" customWidth="1"/>
    <col min="3087" max="3328" width="9" style="208"/>
    <col min="3329" max="3329" width="3.625" style="208" customWidth="1"/>
    <col min="3330" max="3330" width="3.25" style="208" customWidth="1"/>
    <col min="3331" max="3333" width="2.625" style="208" customWidth="1"/>
    <col min="3334" max="3334" width="13.875" style="208" customWidth="1"/>
    <col min="3335" max="3335" width="2.625" style="208" customWidth="1"/>
    <col min="3336" max="3338" width="9" style="208"/>
    <col min="3339" max="3339" width="14.25" style="208" customWidth="1"/>
    <col min="3340" max="3340" width="8.5" style="208" customWidth="1"/>
    <col min="3341" max="3341" width="9" style="208"/>
    <col min="3342" max="3342" width="1.625" style="208" customWidth="1"/>
    <col min="3343" max="3584" width="9" style="208"/>
    <col min="3585" max="3585" width="3.625" style="208" customWidth="1"/>
    <col min="3586" max="3586" width="3.25" style="208" customWidth="1"/>
    <col min="3587" max="3589" width="2.625" style="208" customWidth="1"/>
    <col min="3590" max="3590" width="13.875" style="208" customWidth="1"/>
    <col min="3591" max="3591" width="2.625" style="208" customWidth="1"/>
    <col min="3592" max="3594" width="9" style="208"/>
    <col min="3595" max="3595" width="14.25" style="208" customWidth="1"/>
    <col min="3596" max="3596" width="8.5" style="208" customWidth="1"/>
    <col min="3597" max="3597" width="9" style="208"/>
    <col min="3598" max="3598" width="1.625" style="208" customWidth="1"/>
    <col min="3599" max="3840" width="9" style="208"/>
    <col min="3841" max="3841" width="3.625" style="208" customWidth="1"/>
    <col min="3842" max="3842" width="3.25" style="208" customWidth="1"/>
    <col min="3843" max="3845" width="2.625" style="208" customWidth="1"/>
    <col min="3846" max="3846" width="13.875" style="208" customWidth="1"/>
    <col min="3847" max="3847" width="2.625" style="208" customWidth="1"/>
    <col min="3848" max="3850" width="9" style="208"/>
    <col min="3851" max="3851" width="14.25" style="208" customWidth="1"/>
    <col min="3852" max="3852" width="8.5" style="208" customWidth="1"/>
    <col min="3853" max="3853" width="9" style="208"/>
    <col min="3854" max="3854" width="1.625" style="208" customWidth="1"/>
    <col min="3855" max="4096" width="9" style="208"/>
    <col min="4097" max="4097" width="3.625" style="208" customWidth="1"/>
    <col min="4098" max="4098" width="3.25" style="208" customWidth="1"/>
    <col min="4099" max="4101" width="2.625" style="208" customWidth="1"/>
    <col min="4102" max="4102" width="13.875" style="208" customWidth="1"/>
    <col min="4103" max="4103" width="2.625" style="208" customWidth="1"/>
    <col min="4104" max="4106" width="9" style="208"/>
    <col min="4107" max="4107" width="14.25" style="208" customWidth="1"/>
    <col min="4108" max="4108" width="8.5" style="208" customWidth="1"/>
    <col min="4109" max="4109" width="9" style="208"/>
    <col min="4110" max="4110" width="1.625" style="208" customWidth="1"/>
    <col min="4111" max="4352" width="9" style="208"/>
    <col min="4353" max="4353" width="3.625" style="208" customWidth="1"/>
    <col min="4354" max="4354" width="3.25" style="208" customWidth="1"/>
    <col min="4355" max="4357" width="2.625" style="208" customWidth="1"/>
    <col min="4358" max="4358" width="13.875" style="208" customWidth="1"/>
    <col min="4359" max="4359" width="2.625" style="208" customWidth="1"/>
    <col min="4360" max="4362" width="9" style="208"/>
    <col min="4363" max="4363" width="14.25" style="208" customWidth="1"/>
    <col min="4364" max="4364" width="8.5" style="208" customWidth="1"/>
    <col min="4365" max="4365" width="9" style="208"/>
    <col min="4366" max="4366" width="1.625" style="208" customWidth="1"/>
    <col min="4367" max="4608" width="9" style="208"/>
    <col min="4609" max="4609" width="3.625" style="208" customWidth="1"/>
    <col min="4610" max="4610" width="3.25" style="208" customWidth="1"/>
    <col min="4611" max="4613" width="2.625" style="208" customWidth="1"/>
    <col min="4614" max="4614" width="13.875" style="208" customWidth="1"/>
    <col min="4615" max="4615" width="2.625" style="208" customWidth="1"/>
    <col min="4616" max="4618" width="9" style="208"/>
    <col min="4619" max="4619" width="14.25" style="208" customWidth="1"/>
    <col min="4620" max="4620" width="8.5" style="208" customWidth="1"/>
    <col min="4621" max="4621" width="9" style="208"/>
    <col min="4622" max="4622" width="1.625" style="208" customWidth="1"/>
    <col min="4623" max="4864" width="9" style="208"/>
    <col min="4865" max="4865" width="3.625" style="208" customWidth="1"/>
    <col min="4866" max="4866" width="3.25" style="208" customWidth="1"/>
    <col min="4867" max="4869" width="2.625" style="208" customWidth="1"/>
    <col min="4870" max="4870" width="13.875" style="208" customWidth="1"/>
    <col min="4871" max="4871" width="2.625" style="208" customWidth="1"/>
    <col min="4872" max="4874" width="9" style="208"/>
    <col min="4875" max="4875" width="14.25" style="208" customWidth="1"/>
    <col min="4876" max="4876" width="8.5" style="208" customWidth="1"/>
    <col min="4877" max="4877" width="9" style="208"/>
    <col min="4878" max="4878" width="1.625" style="208" customWidth="1"/>
    <col min="4879" max="5120" width="9" style="208"/>
    <col min="5121" max="5121" width="3.625" style="208" customWidth="1"/>
    <col min="5122" max="5122" width="3.25" style="208" customWidth="1"/>
    <col min="5123" max="5125" width="2.625" style="208" customWidth="1"/>
    <col min="5126" max="5126" width="13.875" style="208" customWidth="1"/>
    <col min="5127" max="5127" width="2.625" style="208" customWidth="1"/>
    <col min="5128" max="5130" width="9" style="208"/>
    <col min="5131" max="5131" width="14.25" style="208" customWidth="1"/>
    <col min="5132" max="5132" width="8.5" style="208" customWidth="1"/>
    <col min="5133" max="5133" width="9" style="208"/>
    <col min="5134" max="5134" width="1.625" style="208" customWidth="1"/>
    <col min="5135" max="5376" width="9" style="208"/>
    <col min="5377" max="5377" width="3.625" style="208" customWidth="1"/>
    <col min="5378" max="5378" width="3.25" style="208" customWidth="1"/>
    <col min="5379" max="5381" width="2.625" style="208" customWidth="1"/>
    <col min="5382" max="5382" width="13.875" style="208" customWidth="1"/>
    <col min="5383" max="5383" width="2.625" style="208" customWidth="1"/>
    <col min="5384" max="5386" width="9" style="208"/>
    <col min="5387" max="5387" width="14.25" style="208" customWidth="1"/>
    <col min="5388" max="5388" width="8.5" style="208" customWidth="1"/>
    <col min="5389" max="5389" width="9" style="208"/>
    <col min="5390" max="5390" width="1.625" style="208" customWidth="1"/>
    <col min="5391" max="5632" width="9" style="208"/>
    <col min="5633" max="5633" width="3.625" style="208" customWidth="1"/>
    <col min="5634" max="5634" width="3.25" style="208" customWidth="1"/>
    <col min="5635" max="5637" width="2.625" style="208" customWidth="1"/>
    <col min="5638" max="5638" width="13.875" style="208" customWidth="1"/>
    <col min="5639" max="5639" width="2.625" style="208" customWidth="1"/>
    <col min="5640" max="5642" width="9" style="208"/>
    <col min="5643" max="5643" width="14.25" style="208" customWidth="1"/>
    <col min="5644" max="5644" width="8.5" style="208" customWidth="1"/>
    <col min="5645" max="5645" width="9" style="208"/>
    <col min="5646" max="5646" width="1.625" style="208" customWidth="1"/>
    <col min="5647" max="5888" width="9" style="208"/>
    <col min="5889" max="5889" width="3.625" style="208" customWidth="1"/>
    <col min="5890" max="5890" width="3.25" style="208" customWidth="1"/>
    <col min="5891" max="5893" width="2.625" style="208" customWidth="1"/>
    <col min="5894" max="5894" width="13.875" style="208" customWidth="1"/>
    <col min="5895" max="5895" width="2.625" style="208" customWidth="1"/>
    <col min="5896" max="5898" width="9" style="208"/>
    <col min="5899" max="5899" width="14.25" style="208" customWidth="1"/>
    <col min="5900" max="5900" width="8.5" style="208" customWidth="1"/>
    <col min="5901" max="5901" width="9" style="208"/>
    <col min="5902" max="5902" width="1.625" style="208" customWidth="1"/>
    <col min="5903" max="6144" width="9" style="208"/>
    <col min="6145" max="6145" width="3.625" style="208" customWidth="1"/>
    <col min="6146" max="6146" width="3.25" style="208" customWidth="1"/>
    <col min="6147" max="6149" width="2.625" style="208" customWidth="1"/>
    <col min="6150" max="6150" width="13.875" style="208" customWidth="1"/>
    <col min="6151" max="6151" width="2.625" style="208" customWidth="1"/>
    <col min="6152" max="6154" width="9" style="208"/>
    <col min="6155" max="6155" width="14.25" style="208" customWidth="1"/>
    <col min="6156" max="6156" width="8.5" style="208" customWidth="1"/>
    <col min="6157" max="6157" width="9" style="208"/>
    <col min="6158" max="6158" width="1.625" style="208" customWidth="1"/>
    <col min="6159" max="6400" width="9" style="208"/>
    <col min="6401" max="6401" width="3.625" style="208" customWidth="1"/>
    <col min="6402" max="6402" width="3.25" style="208" customWidth="1"/>
    <col min="6403" max="6405" width="2.625" style="208" customWidth="1"/>
    <col min="6406" max="6406" width="13.875" style="208" customWidth="1"/>
    <col min="6407" max="6407" width="2.625" style="208" customWidth="1"/>
    <col min="6408" max="6410" width="9" style="208"/>
    <col min="6411" max="6411" width="14.25" style="208" customWidth="1"/>
    <col min="6412" max="6412" width="8.5" style="208" customWidth="1"/>
    <col min="6413" max="6413" width="9" style="208"/>
    <col min="6414" max="6414" width="1.625" style="208" customWidth="1"/>
    <col min="6415" max="6656" width="9" style="208"/>
    <col min="6657" max="6657" width="3.625" style="208" customWidth="1"/>
    <col min="6658" max="6658" width="3.25" style="208" customWidth="1"/>
    <col min="6659" max="6661" width="2.625" style="208" customWidth="1"/>
    <col min="6662" max="6662" width="13.875" style="208" customWidth="1"/>
    <col min="6663" max="6663" width="2.625" style="208" customWidth="1"/>
    <col min="6664" max="6666" width="9" style="208"/>
    <col min="6667" max="6667" width="14.25" style="208" customWidth="1"/>
    <col min="6668" max="6668" width="8.5" style="208" customWidth="1"/>
    <col min="6669" max="6669" width="9" style="208"/>
    <col min="6670" max="6670" width="1.625" style="208" customWidth="1"/>
    <col min="6671" max="6912" width="9" style="208"/>
    <col min="6913" max="6913" width="3.625" style="208" customWidth="1"/>
    <col min="6914" max="6914" width="3.25" style="208" customWidth="1"/>
    <col min="6915" max="6917" width="2.625" style="208" customWidth="1"/>
    <col min="6918" max="6918" width="13.875" style="208" customWidth="1"/>
    <col min="6919" max="6919" width="2.625" style="208" customWidth="1"/>
    <col min="6920" max="6922" width="9" style="208"/>
    <col min="6923" max="6923" width="14.25" style="208" customWidth="1"/>
    <col min="6924" max="6924" width="8.5" style="208" customWidth="1"/>
    <col min="6925" max="6925" width="9" style="208"/>
    <col min="6926" max="6926" width="1.625" style="208" customWidth="1"/>
    <col min="6927" max="7168" width="9" style="208"/>
    <col min="7169" max="7169" width="3.625" style="208" customWidth="1"/>
    <col min="7170" max="7170" width="3.25" style="208" customWidth="1"/>
    <col min="7171" max="7173" width="2.625" style="208" customWidth="1"/>
    <col min="7174" max="7174" width="13.875" style="208" customWidth="1"/>
    <col min="7175" max="7175" width="2.625" style="208" customWidth="1"/>
    <col min="7176" max="7178" width="9" style="208"/>
    <col min="7179" max="7179" width="14.25" style="208" customWidth="1"/>
    <col min="7180" max="7180" width="8.5" style="208" customWidth="1"/>
    <col min="7181" max="7181" width="9" style="208"/>
    <col min="7182" max="7182" width="1.625" style="208" customWidth="1"/>
    <col min="7183" max="7424" width="9" style="208"/>
    <col min="7425" max="7425" width="3.625" style="208" customWidth="1"/>
    <col min="7426" max="7426" width="3.25" style="208" customWidth="1"/>
    <col min="7427" max="7429" width="2.625" style="208" customWidth="1"/>
    <col min="7430" max="7430" width="13.875" style="208" customWidth="1"/>
    <col min="7431" max="7431" width="2.625" style="208" customWidth="1"/>
    <col min="7432" max="7434" width="9" style="208"/>
    <col min="7435" max="7435" width="14.25" style="208" customWidth="1"/>
    <col min="7436" max="7436" width="8.5" style="208" customWidth="1"/>
    <col min="7437" max="7437" width="9" style="208"/>
    <col min="7438" max="7438" width="1.625" style="208" customWidth="1"/>
    <col min="7439" max="7680" width="9" style="208"/>
    <col min="7681" max="7681" width="3.625" style="208" customWidth="1"/>
    <col min="7682" max="7682" width="3.25" style="208" customWidth="1"/>
    <col min="7683" max="7685" width="2.625" style="208" customWidth="1"/>
    <col min="7686" max="7686" width="13.875" style="208" customWidth="1"/>
    <col min="7687" max="7687" width="2.625" style="208" customWidth="1"/>
    <col min="7688" max="7690" width="9" style="208"/>
    <col min="7691" max="7691" width="14.25" style="208" customWidth="1"/>
    <col min="7692" max="7692" width="8.5" style="208" customWidth="1"/>
    <col min="7693" max="7693" width="9" style="208"/>
    <col min="7694" max="7694" width="1.625" style="208" customWidth="1"/>
    <col min="7695" max="7936" width="9" style="208"/>
    <col min="7937" max="7937" width="3.625" style="208" customWidth="1"/>
    <col min="7938" max="7938" width="3.25" style="208" customWidth="1"/>
    <col min="7939" max="7941" width="2.625" style="208" customWidth="1"/>
    <col min="7942" max="7942" width="13.875" style="208" customWidth="1"/>
    <col min="7943" max="7943" width="2.625" style="208" customWidth="1"/>
    <col min="7944" max="7946" width="9" style="208"/>
    <col min="7947" max="7947" width="14.25" style="208" customWidth="1"/>
    <col min="7948" max="7948" width="8.5" style="208" customWidth="1"/>
    <col min="7949" max="7949" width="9" style="208"/>
    <col min="7950" max="7950" width="1.625" style="208" customWidth="1"/>
    <col min="7951" max="8192" width="9" style="208"/>
    <col min="8193" max="8193" width="3.625" style="208" customWidth="1"/>
    <col min="8194" max="8194" width="3.25" style="208" customWidth="1"/>
    <col min="8195" max="8197" width="2.625" style="208" customWidth="1"/>
    <col min="8198" max="8198" width="13.875" style="208" customWidth="1"/>
    <col min="8199" max="8199" width="2.625" style="208" customWidth="1"/>
    <col min="8200" max="8202" width="9" style="208"/>
    <col min="8203" max="8203" width="14.25" style="208" customWidth="1"/>
    <col min="8204" max="8204" width="8.5" style="208" customWidth="1"/>
    <col min="8205" max="8205" width="9" style="208"/>
    <col min="8206" max="8206" width="1.625" style="208" customWidth="1"/>
    <col min="8207" max="8448" width="9" style="208"/>
    <col min="8449" max="8449" width="3.625" style="208" customWidth="1"/>
    <col min="8450" max="8450" width="3.25" style="208" customWidth="1"/>
    <col min="8451" max="8453" width="2.625" style="208" customWidth="1"/>
    <col min="8454" max="8454" width="13.875" style="208" customWidth="1"/>
    <col min="8455" max="8455" width="2.625" style="208" customWidth="1"/>
    <col min="8456" max="8458" width="9" style="208"/>
    <col min="8459" max="8459" width="14.25" style="208" customWidth="1"/>
    <col min="8460" max="8460" width="8.5" style="208" customWidth="1"/>
    <col min="8461" max="8461" width="9" style="208"/>
    <col min="8462" max="8462" width="1.625" style="208" customWidth="1"/>
    <col min="8463" max="8704" width="9" style="208"/>
    <col min="8705" max="8705" width="3.625" style="208" customWidth="1"/>
    <col min="8706" max="8706" width="3.25" style="208" customWidth="1"/>
    <col min="8707" max="8709" width="2.625" style="208" customWidth="1"/>
    <col min="8710" max="8710" width="13.875" style="208" customWidth="1"/>
    <col min="8711" max="8711" width="2.625" style="208" customWidth="1"/>
    <col min="8712" max="8714" width="9" style="208"/>
    <col min="8715" max="8715" width="14.25" style="208" customWidth="1"/>
    <col min="8716" max="8716" width="8.5" style="208" customWidth="1"/>
    <col min="8717" max="8717" width="9" style="208"/>
    <col min="8718" max="8718" width="1.625" style="208" customWidth="1"/>
    <col min="8719" max="8960" width="9" style="208"/>
    <col min="8961" max="8961" width="3.625" style="208" customWidth="1"/>
    <col min="8962" max="8962" width="3.25" style="208" customWidth="1"/>
    <col min="8963" max="8965" width="2.625" style="208" customWidth="1"/>
    <col min="8966" max="8966" width="13.875" style="208" customWidth="1"/>
    <col min="8967" max="8967" width="2.625" style="208" customWidth="1"/>
    <col min="8968" max="8970" width="9" style="208"/>
    <col min="8971" max="8971" width="14.25" style="208" customWidth="1"/>
    <col min="8972" max="8972" width="8.5" style="208" customWidth="1"/>
    <col min="8973" max="8973" width="9" style="208"/>
    <col min="8974" max="8974" width="1.625" style="208" customWidth="1"/>
    <col min="8975" max="9216" width="9" style="208"/>
    <col min="9217" max="9217" width="3.625" style="208" customWidth="1"/>
    <col min="9218" max="9218" width="3.25" style="208" customWidth="1"/>
    <col min="9219" max="9221" width="2.625" style="208" customWidth="1"/>
    <col min="9222" max="9222" width="13.875" style="208" customWidth="1"/>
    <col min="9223" max="9223" width="2.625" style="208" customWidth="1"/>
    <col min="9224" max="9226" width="9" style="208"/>
    <col min="9227" max="9227" width="14.25" style="208" customWidth="1"/>
    <col min="9228" max="9228" width="8.5" style="208" customWidth="1"/>
    <col min="9229" max="9229" width="9" style="208"/>
    <col min="9230" max="9230" width="1.625" style="208" customWidth="1"/>
    <col min="9231" max="9472" width="9" style="208"/>
    <col min="9473" max="9473" width="3.625" style="208" customWidth="1"/>
    <col min="9474" max="9474" width="3.25" style="208" customWidth="1"/>
    <col min="9475" max="9477" width="2.625" style="208" customWidth="1"/>
    <col min="9478" max="9478" width="13.875" style="208" customWidth="1"/>
    <col min="9479" max="9479" width="2.625" style="208" customWidth="1"/>
    <col min="9480" max="9482" width="9" style="208"/>
    <col min="9483" max="9483" width="14.25" style="208" customWidth="1"/>
    <col min="9484" max="9484" width="8.5" style="208" customWidth="1"/>
    <col min="9485" max="9485" width="9" style="208"/>
    <col min="9486" max="9486" width="1.625" style="208" customWidth="1"/>
    <col min="9487" max="9728" width="9" style="208"/>
    <col min="9729" max="9729" width="3.625" style="208" customWidth="1"/>
    <col min="9730" max="9730" width="3.25" style="208" customWidth="1"/>
    <col min="9731" max="9733" width="2.625" style="208" customWidth="1"/>
    <col min="9734" max="9734" width="13.875" style="208" customWidth="1"/>
    <col min="9735" max="9735" width="2.625" style="208" customWidth="1"/>
    <col min="9736" max="9738" width="9" style="208"/>
    <col min="9739" max="9739" width="14.25" style="208" customWidth="1"/>
    <col min="9740" max="9740" width="8.5" style="208" customWidth="1"/>
    <col min="9741" max="9741" width="9" style="208"/>
    <col min="9742" max="9742" width="1.625" style="208" customWidth="1"/>
    <col min="9743" max="9984" width="9" style="208"/>
    <col min="9985" max="9985" width="3.625" style="208" customWidth="1"/>
    <col min="9986" max="9986" width="3.25" style="208" customWidth="1"/>
    <col min="9987" max="9989" width="2.625" style="208" customWidth="1"/>
    <col min="9990" max="9990" width="13.875" style="208" customWidth="1"/>
    <col min="9991" max="9991" width="2.625" style="208" customWidth="1"/>
    <col min="9992" max="9994" width="9" style="208"/>
    <col min="9995" max="9995" width="14.25" style="208" customWidth="1"/>
    <col min="9996" max="9996" width="8.5" style="208" customWidth="1"/>
    <col min="9997" max="9997" width="9" style="208"/>
    <col min="9998" max="9998" width="1.625" style="208" customWidth="1"/>
    <col min="9999" max="10240" width="9" style="208"/>
    <col min="10241" max="10241" width="3.625" style="208" customWidth="1"/>
    <col min="10242" max="10242" width="3.25" style="208" customWidth="1"/>
    <col min="10243" max="10245" width="2.625" style="208" customWidth="1"/>
    <col min="10246" max="10246" width="13.875" style="208" customWidth="1"/>
    <col min="10247" max="10247" width="2.625" style="208" customWidth="1"/>
    <col min="10248" max="10250" width="9" style="208"/>
    <col min="10251" max="10251" width="14.25" style="208" customWidth="1"/>
    <col min="10252" max="10252" width="8.5" style="208" customWidth="1"/>
    <col min="10253" max="10253" width="9" style="208"/>
    <col min="10254" max="10254" width="1.625" style="208" customWidth="1"/>
    <col min="10255" max="10496" width="9" style="208"/>
    <col min="10497" max="10497" width="3.625" style="208" customWidth="1"/>
    <col min="10498" max="10498" width="3.25" style="208" customWidth="1"/>
    <col min="10499" max="10501" width="2.625" style="208" customWidth="1"/>
    <col min="10502" max="10502" width="13.875" style="208" customWidth="1"/>
    <col min="10503" max="10503" width="2.625" style="208" customWidth="1"/>
    <col min="10504" max="10506" width="9" style="208"/>
    <col min="10507" max="10507" width="14.25" style="208" customWidth="1"/>
    <col min="10508" max="10508" width="8.5" style="208" customWidth="1"/>
    <col min="10509" max="10509" width="9" style="208"/>
    <col min="10510" max="10510" width="1.625" style="208" customWidth="1"/>
    <col min="10511" max="10752" width="9" style="208"/>
    <col min="10753" max="10753" width="3.625" style="208" customWidth="1"/>
    <col min="10754" max="10754" width="3.25" style="208" customWidth="1"/>
    <col min="10755" max="10757" width="2.625" style="208" customWidth="1"/>
    <col min="10758" max="10758" width="13.875" style="208" customWidth="1"/>
    <col min="10759" max="10759" width="2.625" style="208" customWidth="1"/>
    <col min="10760" max="10762" width="9" style="208"/>
    <col min="10763" max="10763" width="14.25" style="208" customWidth="1"/>
    <col min="10764" max="10764" width="8.5" style="208" customWidth="1"/>
    <col min="10765" max="10765" width="9" style="208"/>
    <col min="10766" max="10766" width="1.625" style="208" customWidth="1"/>
    <col min="10767" max="11008" width="9" style="208"/>
    <col min="11009" max="11009" width="3.625" style="208" customWidth="1"/>
    <col min="11010" max="11010" width="3.25" style="208" customWidth="1"/>
    <col min="11011" max="11013" width="2.625" style="208" customWidth="1"/>
    <col min="11014" max="11014" width="13.875" style="208" customWidth="1"/>
    <col min="11015" max="11015" width="2.625" style="208" customWidth="1"/>
    <col min="11016" max="11018" width="9" style="208"/>
    <col min="11019" max="11019" width="14.25" style="208" customWidth="1"/>
    <col min="11020" max="11020" width="8.5" style="208" customWidth="1"/>
    <col min="11021" max="11021" width="9" style="208"/>
    <col min="11022" max="11022" width="1.625" style="208" customWidth="1"/>
    <col min="11023" max="11264" width="9" style="208"/>
    <col min="11265" max="11265" width="3.625" style="208" customWidth="1"/>
    <col min="11266" max="11266" width="3.25" style="208" customWidth="1"/>
    <col min="11267" max="11269" width="2.625" style="208" customWidth="1"/>
    <col min="11270" max="11270" width="13.875" style="208" customWidth="1"/>
    <col min="11271" max="11271" width="2.625" style="208" customWidth="1"/>
    <col min="11272" max="11274" width="9" style="208"/>
    <col min="11275" max="11275" width="14.25" style="208" customWidth="1"/>
    <col min="11276" max="11276" width="8.5" style="208" customWidth="1"/>
    <col min="11277" max="11277" width="9" style="208"/>
    <col min="11278" max="11278" width="1.625" style="208" customWidth="1"/>
    <col min="11279" max="11520" width="9" style="208"/>
    <col min="11521" max="11521" width="3.625" style="208" customWidth="1"/>
    <col min="11522" max="11522" width="3.25" style="208" customWidth="1"/>
    <col min="11523" max="11525" width="2.625" style="208" customWidth="1"/>
    <col min="11526" max="11526" width="13.875" style="208" customWidth="1"/>
    <col min="11527" max="11527" width="2.625" style="208" customWidth="1"/>
    <col min="11528" max="11530" width="9" style="208"/>
    <col min="11531" max="11531" width="14.25" style="208" customWidth="1"/>
    <col min="11532" max="11532" width="8.5" style="208" customWidth="1"/>
    <col min="11533" max="11533" width="9" style="208"/>
    <col min="11534" max="11534" width="1.625" style="208" customWidth="1"/>
    <col min="11535" max="11776" width="9" style="208"/>
    <col min="11777" max="11777" width="3.625" style="208" customWidth="1"/>
    <col min="11778" max="11778" width="3.25" style="208" customWidth="1"/>
    <col min="11779" max="11781" width="2.625" style="208" customWidth="1"/>
    <col min="11782" max="11782" width="13.875" style="208" customWidth="1"/>
    <col min="11783" max="11783" width="2.625" style="208" customWidth="1"/>
    <col min="11784" max="11786" width="9" style="208"/>
    <col min="11787" max="11787" width="14.25" style="208" customWidth="1"/>
    <col min="11788" max="11788" width="8.5" style="208" customWidth="1"/>
    <col min="11789" max="11789" width="9" style="208"/>
    <col min="11790" max="11790" width="1.625" style="208" customWidth="1"/>
    <col min="11791" max="12032" width="9" style="208"/>
    <col min="12033" max="12033" width="3.625" style="208" customWidth="1"/>
    <col min="12034" max="12034" width="3.25" style="208" customWidth="1"/>
    <col min="12035" max="12037" width="2.625" style="208" customWidth="1"/>
    <col min="12038" max="12038" width="13.875" style="208" customWidth="1"/>
    <col min="12039" max="12039" width="2.625" style="208" customWidth="1"/>
    <col min="12040" max="12042" width="9" style="208"/>
    <col min="12043" max="12043" width="14.25" style="208" customWidth="1"/>
    <col min="12044" max="12044" width="8.5" style="208" customWidth="1"/>
    <col min="12045" max="12045" width="9" style="208"/>
    <col min="12046" max="12046" width="1.625" style="208" customWidth="1"/>
    <col min="12047" max="12288" width="9" style="208"/>
    <col min="12289" max="12289" width="3.625" style="208" customWidth="1"/>
    <col min="12290" max="12290" width="3.25" style="208" customWidth="1"/>
    <col min="12291" max="12293" width="2.625" style="208" customWidth="1"/>
    <col min="12294" max="12294" width="13.875" style="208" customWidth="1"/>
    <col min="12295" max="12295" width="2.625" style="208" customWidth="1"/>
    <col min="12296" max="12298" width="9" style="208"/>
    <col min="12299" max="12299" width="14.25" style="208" customWidth="1"/>
    <col min="12300" max="12300" width="8.5" style="208" customWidth="1"/>
    <col min="12301" max="12301" width="9" style="208"/>
    <col min="12302" max="12302" width="1.625" style="208" customWidth="1"/>
    <col min="12303" max="12544" width="9" style="208"/>
    <col min="12545" max="12545" width="3.625" style="208" customWidth="1"/>
    <col min="12546" max="12546" width="3.25" style="208" customWidth="1"/>
    <col min="12547" max="12549" width="2.625" style="208" customWidth="1"/>
    <col min="12550" max="12550" width="13.875" style="208" customWidth="1"/>
    <col min="12551" max="12551" width="2.625" style="208" customWidth="1"/>
    <col min="12552" max="12554" width="9" style="208"/>
    <col min="12555" max="12555" width="14.25" style="208" customWidth="1"/>
    <col min="12556" max="12556" width="8.5" style="208" customWidth="1"/>
    <col min="12557" max="12557" width="9" style="208"/>
    <col min="12558" max="12558" width="1.625" style="208" customWidth="1"/>
    <col min="12559" max="12800" width="9" style="208"/>
    <col min="12801" max="12801" width="3.625" style="208" customWidth="1"/>
    <col min="12802" max="12802" width="3.25" style="208" customWidth="1"/>
    <col min="12803" max="12805" width="2.625" style="208" customWidth="1"/>
    <col min="12806" max="12806" width="13.875" style="208" customWidth="1"/>
    <col min="12807" max="12807" width="2.625" style="208" customWidth="1"/>
    <col min="12808" max="12810" width="9" style="208"/>
    <col min="12811" max="12811" width="14.25" style="208" customWidth="1"/>
    <col min="12812" max="12812" width="8.5" style="208" customWidth="1"/>
    <col min="12813" max="12813" width="9" style="208"/>
    <col min="12814" max="12814" width="1.625" style="208" customWidth="1"/>
    <col min="12815" max="13056" width="9" style="208"/>
    <col min="13057" max="13057" width="3.625" style="208" customWidth="1"/>
    <col min="13058" max="13058" width="3.25" style="208" customWidth="1"/>
    <col min="13059" max="13061" width="2.625" style="208" customWidth="1"/>
    <col min="13062" max="13062" width="13.875" style="208" customWidth="1"/>
    <col min="13063" max="13063" width="2.625" style="208" customWidth="1"/>
    <col min="13064" max="13066" width="9" style="208"/>
    <col min="13067" max="13067" width="14.25" style="208" customWidth="1"/>
    <col min="13068" max="13068" width="8.5" style="208" customWidth="1"/>
    <col min="13069" max="13069" width="9" style="208"/>
    <col min="13070" max="13070" width="1.625" style="208" customWidth="1"/>
    <col min="13071" max="13312" width="9" style="208"/>
    <col min="13313" max="13313" width="3.625" style="208" customWidth="1"/>
    <col min="13314" max="13314" width="3.25" style="208" customWidth="1"/>
    <col min="13315" max="13317" width="2.625" style="208" customWidth="1"/>
    <col min="13318" max="13318" width="13.875" style="208" customWidth="1"/>
    <col min="13319" max="13319" width="2.625" style="208" customWidth="1"/>
    <col min="13320" max="13322" width="9" style="208"/>
    <col min="13323" max="13323" width="14.25" style="208" customWidth="1"/>
    <col min="13324" max="13324" width="8.5" style="208" customWidth="1"/>
    <col min="13325" max="13325" width="9" style="208"/>
    <col min="13326" max="13326" width="1.625" style="208" customWidth="1"/>
    <col min="13327" max="13568" width="9" style="208"/>
    <col min="13569" max="13569" width="3.625" style="208" customWidth="1"/>
    <col min="13570" max="13570" width="3.25" style="208" customWidth="1"/>
    <col min="13571" max="13573" width="2.625" style="208" customWidth="1"/>
    <col min="13574" max="13574" width="13.875" style="208" customWidth="1"/>
    <col min="13575" max="13575" width="2.625" style="208" customWidth="1"/>
    <col min="13576" max="13578" width="9" style="208"/>
    <col min="13579" max="13579" width="14.25" style="208" customWidth="1"/>
    <col min="13580" max="13580" width="8.5" style="208" customWidth="1"/>
    <col min="13581" max="13581" width="9" style="208"/>
    <col min="13582" max="13582" width="1.625" style="208" customWidth="1"/>
    <col min="13583" max="13824" width="9" style="208"/>
    <col min="13825" max="13825" width="3.625" style="208" customWidth="1"/>
    <col min="13826" max="13826" width="3.25" style="208" customWidth="1"/>
    <col min="13827" max="13829" width="2.625" style="208" customWidth="1"/>
    <col min="13830" max="13830" width="13.875" style="208" customWidth="1"/>
    <col min="13831" max="13831" width="2.625" style="208" customWidth="1"/>
    <col min="13832" max="13834" width="9" style="208"/>
    <col min="13835" max="13835" width="14.25" style="208" customWidth="1"/>
    <col min="13836" max="13836" width="8.5" style="208" customWidth="1"/>
    <col min="13837" max="13837" width="9" style="208"/>
    <col min="13838" max="13838" width="1.625" style="208" customWidth="1"/>
    <col min="13839" max="14080" width="9" style="208"/>
    <col min="14081" max="14081" width="3.625" style="208" customWidth="1"/>
    <col min="14082" max="14082" width="3.25" style="208" customWidth="1"/>
    <col min="14083" max="14085" width="2.625" style="208" customWidth="1"/>
    <col min="14086" max="14086" width="13.875" style="208" customWidth="1"/>
    <col min="14087" max="14087" width="2.625" style="208" customWidth="1"/>
    <col min="14088" max="14090" width="9" style="208"/>
    <col min="14091" max="14091" width="14.25" style="208" customWidth="1"/>
    <col min="14092" max="14092" width="8.5" style="208" customWidth="1"/>
    <col min="14093" max="14093" width="9" style="208"/>
    <col min="14094" max="14094" width="1.625" style="208" customWidth="1"/>
    <col min="14095" max="14336" width="9" style="208"/>
    <col min="14337" max="14337" width="3.625" style="208" customWidth="1"/>
    <col min="14338" max="14338" width="3.25" style="208" customWidth="1"/>
    <col min="14339" max="14341" width="2.625" style="208" customWidth="1"/>
    <col min="14342" max="14342" width="13.875" style="208" customWidth="1"/>
    <col min="14343" max="14343" width="2.625" style="208" customWidth="1"/>
    <col min="14344" max="14346" width="9" style="208"/>
    <col min="14347" max="14347" width="14.25" style="208" customWidth="1"/>
    <col min="14348" max="14348" width="8.5" style="208" customWidth="1"/>
    <col min="14349" max="14349" width="9" style="208"/>
    <col min="14350" max="14350" width="1.625" style="208" customWidth="1"/>
    <col min="14351" max="14592" width="9" style="208"/>
    <col min="14593" max="14593" width="3.625" style="208" customWidth="1"/>
    <col min="14594" max="14594" width="3.25" style="208" customWidth="1"/>
    <col min="14595" max="14597" width="2.625" style="208" customWidth="1"/>
    <col min="14598" max="14598" width="13.875" style="208" customWidth="1"/>
    <col min="14599" max="14599" width="2.625" style="208" customWidth="1"/>
    <col min="14600" max="14602" width="9" style="208"/>
    <col min="14603" max="14603" width="14.25" style="208" customWidth="1"/>
    <col min="14604" max="14604" width="8.5" style="208" customWidth="1"/>
    <col min="14605" max="14605" width="9" style="208"/>
    <col min="14606" max="14606" width="1.625" style="208" customWidth="1"/>
    <col min="14607" max="14848" width="9" style="208"/>
    <col min="14849" max="14849" width="3.625" style="208" customWidth="1"/>
    <col min="14850" max="14850" width="3.25" style="208" customWidth="1"/>
    <col min="14851" max="14853" width="2.625" style="208" customWidth="1"/>
    <col min="14854" max="14854" width="13.875" style="208" customWidth="1"/>
    <col min="14855" max="14855" width="2.625" style="208" customWidth="1"/>
    <col min="14856" max="14858" width="9" style="208"/>
    <col min="14859" max="14859" width="14.25" style="208" customWidth="1"/>
    <col min="14860" max="14860" width="8.5" style="208" customWidth="1"/>
    <col min="14861" max="14861" width="9" style="208"/>
    <col min="14862" max="14862" width="1.625" style="208" customWidth="1"/>
    <col min="14863" max="15104" width="9" style="208"/>
    <col min="15105" max="15105" width="3.625" style="208" customWidth="1"/>
    <col min="15106" max="15106" width="3.25" style="208" customWidth="1"/>
    <col min="15107" max="15109" width="2.625" style="208" customWidth="1"/>
    <col min="15110" max="15110" width="13.875" style="208" customWidth="1"/>
    <col min="15111" max="15111" width="2.625" style="208" customWidth="1"/>
    <col min="15112" max="15114" width="9" style="208"/>
    <col min="15115" max="15115" width="14.25" style="208" customWidth="1"/>
    <col min="15116" max="15116" width="8.5" style="208" customWidth="1"/>
    <col min="15117" max="15117" width="9" style="208"/>
    <col min="15118" max="15118" width="1.625" style="208" customWidth="1"/>
    <col min="15119" max="15360" width="9" style="208"/>
    <col min="15361" max="15361" width="3.625" style="208" customWidth="1"/>
    <col min="15362" max="15362" width="3.25" style="208" customWidth="1"/>
    <col min="15363" max="15365" width="2.625" style="208" customWidth="1"/>
    <col min="15366" max="15366" width="13.875" style="208" customWidth="1"/>
    <col min="15367" max="15367" width="2.625" style="208" customWidth="1"/>
    <col min="15368" max="15370" width="9" style="208"/>
    <col min="15371" max="15371" width="14.25" style="208" customWidth="1"/>
    <col min="15372" max="15372" width="8.5" style="208" customWidth="1"/>
    <col min="15373" max="15373" width="9" style="208"/>
    <col min="15374" max="15374" width="1.625" style="208" customWidth="1"/>
    <col min="15375" max="15616" width="9" style="208"/>
    <col min="15617" max="15617" width="3.625" style="208" customWidth="1"/>
    <col min="15618" max="15618" width="3.25" style="208" customWidth="1"/>
    <col min="15619" max="15621" width="2.625" style="208" customWidth="1"/>
    <col min="15622" max="15622" width="13.875" style="208" customWidth="1"/>
    <col min="15623" max="15623" width="2.625" style="208" customWidth="1"/>
    <col min="15624" max="15626" width="9" style="208"/>
    <col min="15627" max="15627" width="14.25" style="208" customWidth="1"/>
    <col min="15628" max="15628" width="8.5" style="208" customWidth="1"/>
    <col min="15629" max="15629" width="9" style="208"/>
    <col min="15630" max="15630" width="1.625" style="208" customWidth="1"/>
    <col min="15631" max="15872" width="9" style="208"/>
    <col min="15873" max="15873" width="3.625" style="208" customWidth="1"/>
    <col min="15874" max="15874" width="3.25" style="208" customWidth="1"/>
    <col min="15875" max="15877" width="2.625" style="208" customWidth="1"/>
    <col min="15878" max="15878" width="13.875" style="208" customWidth="1"/>
    <col min="15879" max="15879" width="2.625" style="208" customWidth="1"/>
    <col min="15880" max="15882" width="9" style="208"/>
    <col min="15883" max="15883" width="14.25" style="208" customWidth="1"/>
    <col min="15884" max="15884" width="8.5" style="208" customWidth="1"/>
    <col min="15885" max="15885" width="9" style="208"/>
    <col min="15886" max="15886" width="1.625" style="208" customWidth="1"/>
    <col min="15887" max="16128" width="9" style="208"/>
    <col min="16129" max="16129" width="3.625" style="208" customWidth="1"/>
    <col min="16130" max="16130" width="3.25" style="208" customWidth="1"/>
    <col min="16131" max="16133" width="2.625" style="208" customWidth="1"/>
    <col min="16134" max="16134" width="13.875" style="208" customWidth="1"/>
    <col min="16135" max="16135" width="2.625" style="208" customWidth="1"/>
    <col min="16136" max="16138" width="9" style="208"/>
    <col min="16139" max="16139" width="14.25" style="208" customWidth="1"/>
    <col min="16140" max="16140" width="8.5" style="208" customWidth="1"/>
    <col min="16141" max="16141" width="9" style="208"/>
    <col min="16142" max="16142" width="1.625" style="208" customWidth="1"/>
    <col min="16143" max="16384" width="9" style="208"/>
  </cols>
  <sheetData>
    <row r="1" spans="1:14" ht="22.5" customHeight="1">
      <c r="A1" s="1137" t="s">
        <v>475</v>
      </c>
      <c r="B1" s="1137"/>
      <c r="C1" s="1137"/>
      <c r="D1" s="1137"/>
      <c r="E1" s="1137"/>
      <c r="F1" s="1137"/>
      <c r="G1" s="1165"/>
      <c r="H1" s="1165"/>
      <c r="I1" s="221"/>
      <c r="J1" s="221"/>
      <c r="K1" s="221"/>
      <c r="L1" s="221"/>
      <c r="M1" s="221"/>
      <c r="N1" s="221"/>
    </row>
    <row r="2" spans="1:14" ht="22.5" customHeight="1">
      <c r="A2" s="221"/>
      <c r="B2" s="221"/>
      <c r="C2" s="221"/>
      <c r="D2" s="221"/>
      <c r="E2" s="221"/>
      <c r="F2" s="221"/>
      <c r="G2" s="221"/>
      <c r="H2" s="221"/>
      <c r="I2" s="221"/>
      <c r="J2" s="221"/>
      <c r="K2" s="1131" t="s">
        <v>297</v>
      </c>
      <c r="L2" s="1131"/>
      <c r="M2" s="1131"/>
      <c r="N2" s="221"/>
    </row>
    <row r="3" spans="1:14" ht="22.5" customHeight="1">
      <c r="A3" s="221"/>
      <c r="B3" s="221"/>
      <c r="C3" s="221"/>
      <c r="D3" s="221"/>
      <c r="E3" s="221"/>
      <c r="F3" s="221"/>
      <c r="G3" s="221"/>
      <c r="H3" s="221"/>
      <c r="I3" s="221"/>
      <c r="J3" s="221"/>
      <c r="K3" s="1131" t="s">
        <v>453</v>
      </c>
      <c r="L3" s="1131"/>
      <c r="M3" s="1131"/>
      <c r="N3" s="221"/>
    </row>
    <row r="4" spans="1:14" ht="22.5" customHeight="1">
      <c r="A4" s="221"/>
      <c r="B4" s="11" t="s">
        <v>74</v>
      </c>
      <c r="C4" s="12"/>
      <c r="D4" s="12"/>
      <c r="E4" s="12"/>
      <c r="F4" s="12"/>
      <c r="G4" s="221"/>
      <c r="H4" s="221"/>
      <c r="I4" s="221"/>
      <c r="J4" s="221"/>
      <c r="K4" s="221"/>
      <c r="L4" s="221"/>
      <c r="M4" s="221"/>
      <c r="N4" s="221"/>
    </row>
    <row r="5" spans="1:14" ht="18" customHeight="1">
      <c r="A5" s="221"/>
      <c r="B5" s="221"/>
      <c r="C5" s="221"/>
      <c r="D5" s="221"/>
      <c r="E5" s="221"/>
      <c r="F5" s="221"/>
      <c r="G5" s="221"/>
      <c r="H5" s="221"/>
      <c r="I5" s="221"/>
      <c r="J5" s="221"/>
      <c r="K5" s="221"/>
      <c r="L5" s="221"/>
      <c r="M5" s="221"/>
      <c r="N5" s="221"/>
    </row>
    <row r="6" spans="1:14" ht="22.5" customHeight="1">
      <c r="A6" s="221"/>
      <c r="B6" s="221"/>
      <c r="C6" s="221"/>
      <c r="D6" s="221"/>
      <c r="E6" s="221"/>
      <c r="F6" s="221"/>
      <c r="H6" s="9" t="s">
        <v>36</v>
      </c>
      <c r="J6" s="1132"/>
      <c r="K6" s="1132"/>
      <c r="L6" s="1132"/>
      <c r="M6" s="1132"/>
      <c r="N6" s="221"/>
    </row>
    <row r="7" spans="1:14" ht="6" customHeight="1">
      <c r="A7" s="221"/>
      <c r="B7" s="648"/>
      <c r="C7" s="221"/>
      <c r="D7" s="221"/>
      <c r="E7" s="221"/>
      <c r="F7" s="221"/>
      <c r="G7" s="221"/>
      <c r="H7" s="221"/>
      <c r="I7" s="221"/>
      <c r="J7" s="9"/>
      <c r="K7" s="9"/>
      <c r="L7" s="9"/>
      <c r="M7" s="221"/>
      <c r="N7" s="221"/>
    </row>
    <row r="8" spans="1:14" ht="22.5" customHeight="1">
      <c r="A8" s="221"/>
      <c r="B8" s="221"/>
      <c r="C8" s="221"/>
      <c r="D8" s="221"/>
      <c r="E8" s="221"/>
      <c r="F8" s="221"/>
      <c r="H8" s="9" t="s">
        <v>130</v>
      </c>
      <c r="J8" s="1132"/>
      <c r="K8" s="1132"/>
      <c r="L8" s="1132"/>
      <c r="N8" s="221"/>
    </row>
    <row r="9" spans="1:14">
      <c r="A9" s="221"/>
      <c r="B9" s="221"/>
      <c r="C9" s="221"/>
      <c r="D9" s="221"/>
      <c r="E9" s="221"/>
      <c r="F9" s="221"/>
      <c r="G9" s="221"/>
      <c r="H9" s="221"/>
      <c r="I9" s="221"/>
      <c r="J9" s="221"/>
      <c r="K9" s="221"/>
      <c r="L9" s="221"/>
      <c r="M9" s="221"/>
      <c r="N9" s="221"/>
    </row>
    <row r="10" spans="1:14" ht="26.25" customHeight="1">
      <c r="A10" s="221"/>
      <c r="B10" s="1128" t="s">
        <v>792</v>
      </c>
      <c r="C10" s="1129"/>
      <c r="D10" s="1129"/>
      <c r="E10" s="1129"/>
      <c r="F10" s="1129"/>
      <c r="G10" s="1129"/>
      <c r="H10" s="1129"/>
      <c r="I10" s="1129"/>
      <c r="J10" s="1129"/>
      <c r="K10" s="1129"/>
      <c r="L10" s="1129"/>
      <c r="M10" s="13"/>
      <c r="N10" s="221"/>
    </row>
    <row r="11" spans="1:14" ht="7.5" customHeight="1">
      <c r="A11" s="221"/>
      <c r="B11" s="221"/>
      <c r="C11" s="221"/>
      <c r="D11" s="221"/>
      <c r="E11" s="221"/>
      <c r="F11" s="221"/>
      <c r="G11" s="221"/>
      <c r="H11" s="221"/>
      <c r="I11" s="221"/>
      <c r="J11" s="221"/>
      <c r="K11" s="221"/>
      <c r="L11" s="221"/>
      <c r="M11" s="221"/>
      <c r="N11" s="221"/>
    </row>
    <row r="12" spans="1:14" ht="22.5" customHeight="1">
      <c r="A12" s="221"/>
      <c r="B12" s="221"/>
      <c r="C12" s="1130" t="s">
        <v>793</v>
      </c>
      <c r="D12" s="1130"/>
      <c r="E12" s="1130"/>
      <c r="F12" s="1130"/>
      <c r="G12" s="1130"/>
      <c r="H12" s="1130"/>
      <c r="I12" s="1130"/>
      <c r="J12" s="1130"/>
      <c r="K12" s="1130"/>
      <c r="L12" s="1130"/>
      <c r="M12" s="1130"/>
      <c r="N12" s="221"/>
    </row>
    <row r="13" spans="1:14" ht="21.75" customHeight="1">
      <c r="A13" s="221"/>
      <c r="B13" s="1133" t="s">
        <v>39</v>
      </c>
      <c r="C13" s="1133"/>
      <c r="D13" s="1133"/>
      <c r="E13" s="1133"/>
      <c r="F13" s="1133"/>
      <c r="G13" s="1133"/>
      <c r="H13" s="1133"/>
      <c r="I13" s="1133"/>
      <c r="J13" s="1133"/>
      <c r="K13" s="1133"/>
      <c r="L13" s="1133"/>
      <c r="M13" s="1133"/>
      <c r="N13" s="221"/>
    </row>
    <row r="14" spans="1:14" ht="21" customHeight="1">
      <c r="A14" s="221"/>
      <c r="B14" s="212">
        <v>1</v>
      </c>
      <c r="C14" s="14"/>
      <c r="D14" s="1134" t="s">
        <v>40</v>
      </c>
      <c r="E14" s="1134"/>
      <c r="F14" s="1134"/>
      <c r="G14" s="14"/>
      <c r="H14" s="1135"/>
      <c r="I14" s="1135"/>
      <c r="J14" s="1135"/>
      <c r="K14" s="211"/>
      <c r="L14" s="221"/>
      <c r="M14" s="221"/>
      <c r="N14" s="221"/>
    </row>
    <row r="15" spans="1:14" ht="5.25" customHeight="1">
      <c r="A15" s="221"/>
      <c r="B15" s="221"/>
      <c r="C15" s="14"/>
      <c r="D15" s="214"/>
      <c r="E15" s="214"/>
      <c r="F15" s="214"/>
      <c r="G15" s="14"/>
      <c r="H15" s="221"/>
      <c r="I15" s="14"/>
      <c r="J15" s="14"/>
      <c r="K15" s="14"/>
      <c r="L15" s="221"/>
      <c r="M15" s="221"/>
      <c r="N15" s="221"/>
    </row>
    <row r="16" spans="1:14" ht="22.5" customHeight="1">
      <c r="A16" s="221"/>
      <c r="B16" s="212">
        <v>2</v>
      </c>
      <c r="C16" s="221"/>
      <c r="D16" s="1134" t="s">
        <v>41</v>
      </c>
      <c r="E16" s="1134"/>
      <c r="F16" s="1134"/>
      <c r="G16" s="221"/>
      <c r="H16" s="1136"/>
      <c r="I16" s="1136"/>
      <c r="J16" s="1136"/>
      <c r="K16" s="62"/>
      <c r="L16" s="221"/>
      <c r="M16" s="221"/>
      <c r="N16" s="221"/>
    </row>
    <row r="17" spans="1:14" ht="5.25" customHeight="1">
      <c r="A17" s="221"/>
      <c r="B17" s="221"/>
      <c r="C17" s="221"/>
      <c r="D17" s="214"/>
      <c r="E17" s="214"/>
      <c r="F17" s="214"/>
      <c r="G17" s="221"/>
      <c r="H17" s="221"/>
      <c r="I17" s="221"/>
      <c r="J17" s="221"/>
      <c r="K17" s="221"/>
      <c r="L17" s="221"/>
      <c r="M17" s="221"/>
      <c r="N17" s="221"/>
    </row>
    <row r="18" spans="1:14" ht="22.5" customHeight="1">
      <c r="A18" s="221"/>
      <c r="B18" s="212">
        <v>3</v>
      </c>
      <c r="C18" s="221"/>
      <c r="D18" s="1134" t="s">
        <v>42</v>
      </c>
      <c r="E18" s="1134"/>
      <c r="F18" s="1134"/>
      <c r="G18" s="221"/>
      <c r="H18" s="1137" t="s">
        <v>298</v>
      </c>
      <c r="I18" s="1138"/>
      <c r="J18" s="1138"/>
      <c r="K18" s="1138"/>
      <c r="L18" s="221"/>
      <c r="M18" s="221"/>
      <c r="N18" s="221"/>
    </row>
    <row r="19" spans="1:14" ht="5.25" customHeight="1">
      <c r="A19" s="221"/>
      <c r="B19" s="221"/>
      <c r="C19" s="221"/>
      <c r="D19" s="214"/>
      <c r="E19" s="214"/>
      <c r="F19" s="214"/>
      <c r="G19" s="221"/>
      <c r="H19" s="221"/>
      <c r="I19" s="221"/>
      <c r="J19" s="221"/>
      <c r="K19" s="221"/>
      <c r="L19" s="221"/>
      <c r="M19" s="221"/>
      <c r="N19" s="221"/>
    </row>
    <row r="20" spans="1:14" ht="48.75" customHeight="1">
      <c r="A20" s="221"/>
      <c r="B20" s="15">
        <v>4</v>
      </c>
      <c r="C20" s="17"/>
      <c r="D20" s="1139" t="s">
        <v>43</v>
      </c>
      <c r="E20" s="1139"/>
      <c r="F20" s="1139"/>
      <c r="G20" s="16"/>
      <c r="H20" s="1140" t="s">
        <v>96</v>
      </c>
      <c r="I20" s="1192"/>
      <c r="J20" s="1192"/>
      <c r="K20" s="1192"/>
      <c r="L20" s="1192"/>
      <c r="M20" s="1192"/>
      <c r="N20" s="221"/>
    </row>
    <row r="21" spans="1:14" ht="3.75" customHeight="1">
      <c r="A21" s="1193"/>
      <c r="B21" s="1193"/>
      <c r="C21" s="1193"/>
      <c r="D21" s="1193"/>
      <c r="E21" s="1193"/>
      <c r="F21" s="1193"/>
      <c r="G21" s="1193"/>
      <c r="H21" s="1193"/>
      <c r="I21" s="1193"/>
      <c r="J21" s="1193"/>
      <c r="K21" s="1193"/>
      <c r="L21" s="1193"/>
      <c r="M21" s="1193"/>
      <c r="N21" s="1193"/>
    </row>
    <row r="22" spans="1:14" ht="114.75" customHeight="1">
      <c r="A22" s="221"/>
      <c r="B22" s="17"/>
      <c r="C22" s="17"/>
      <c r="D22" s="33"/>
      <c r="E22" s="33"/>
      <c r="F22" s="33"/>
      <c r="G22" s="17"/>
      <c r="H22" s="1140" t="s">
        <v>452</v>
      </c>
      <c r="I22" s="1140"/>
      <c r="J22" s="1140"/>
      <c r="K22" s="1140"/>
      <c r="L22" s="1140"/>
      <c r="M22" s="1140"/>
      <c r="N22" s="221"/>
    </row>
    <row r="23" spans="1:14" ht="3.75" customHeight="1">
      <c r="A23" s="221"/>
      <c r="B23" s="221"/>
      <c r="C23" s="221"/>
      <c r="D23" s="214"/>
      <c r="E23" s="214"/>
      <c r="F23" s="214"/>
      <c r="G23" s="221"/>
      <c r="H23" s="221"/>
      <c r="I23" s="221"/>
      <c r="J23" s="221"/>
      <c r="K23" s="221"/>
      <c r="L23" s="221"/>
      <c r="M23" s="221"/>
      <c r="N23" s="221"/>
    </row>
    <row r="24" spans="1:14" s="35" customFormat="1" ht="24" customHeight="1">
      <c r="A24" s="212"/>
      <c r="B24" s="212">
        <v>5</v>
      </c>
      <c r="C24" s="212"/>
      <c r="D24" s="1134" t="s">
        <v>45</v>
      </c>
      <c r="E24" s="1134"/>
      <c r="F24" s="1134"/>
      <c r="G24" s="212"/>
      <c r="H24" s="1130" t="s">
        <v>299</v>
      </c>
      <c r="I24" s="1130"/>
      <c r="J24" s="34"/>
      <c r="K24" s="34"/>
      <c r="L24" s="34"/>
      <c r="M24" s="212"/>
      <c r="N24" s="212"/>
    </row>
    <row r="25" spans="1:14" s="35" customFormat="1" ht="5.25" customHeight="1">
      <c r="A25" s="212"/>
      <c r="B25" s="212"/>
      <c r="C25" s="212"/>
      <c r="D25" s="210"/>
      <c r="E25" s="210"/>
      <c r="F25" s="210"/>
      <c r="G25" s="212"/>
      <c r="H25" s="212"/>
      <c r="I25" s="212"/>
      <c r="J25" s="212"/>
      <c r="K25" s="212"/>
      <c r="L25" s="212"/>
      <c r="M25" s="212"/>
      <c r="N25" s="212"/>
    </row>
    <row r="26" spans="1:14" ht="22.5" customHeight="1">
      <c r="A26" s="221"/>
      <c r="B26" s="212">
        <v>6</v>
      </c>
      <c r="C26" s="221"/>
      <c r="D26" s="1134" t="s">
        <v>76</v>
      </c>
      <c r="E26" s="1134"/>
      <c r="F26" s="1134"/>
      <c r="G26" s="221"/>
      <c r="H26" s="1136"/>
      <c r="I26" s="1136"/>
      <c r="J26" s="1136"/>
      <c r="K26" s="221"/>
      <c r="L26" s="221"/>
      <c r="M26" s="221"/>
      <c r="N26" s="221"/>
    </row>
    <row r="27" spans="1:14" ht="7.5" customHeight="1">
      <c r="A27" s="221"/>
      <c r="B27" s="221"/>
      <c r="C27" s="221"/>
      <c r="D27" s="214"/>
      <c r="E27" s="214"/>
      <c r="F27" s="214"/>
      <c r="G27" s="221"/>
      <c r="H27" s="221"/>
      <c r="I27" s="221"/>
      <c r="J27" s="221"/>
      <c r="K27" s="221"/>
      <c r="L27" s="221"/>
      <c r="M27" s="221"/>
      <c r="N27" s="221"/>
    </row>
    <row r="28" spans="1:14" ht="22.5" customHeight="1">
      <c r="A28" s="221"/>
      <c r="B28" s="212">
        <v>7</v>
      </c>
      <c r="C28" s="221"/>
      <c r="D28" s="1134" t="s">
        <v>77</v>
      </c>
      <c r="E28" s="1134"/>
      <c r="F28" s="1134"/>
      <c r="G28" s="221"/>
      <c r="H28" s="1136"/>
      <c r="I28" s="1136"/>
      <c r="J28" s="1136"/>
      <c r="K28" s="221"/>
      <c r="L28" s="221"/>
      <c r="M28" s="221"/>
      <c r="N28" s="221"/>
    </row>
    <row r="29" spans="1:14" ht="7.5" customHeight="1">
      <c r="A29" s="221"/>
      <c r="B29" s="221"/>
      <c r="C29" s="221"/>
      <c r="D29" s="214"/>
      <c r="E29" s="214"/>
      <c r="F29" s="214"/>
      <c r="G29" s="221"/>
      <c r="H29" s="221"/>
      <c r="I29" s="221"/>
      <c r="J29" s="221"/>
      <c r="K29" s="221"/>
      <c r="L29" s="221"/>
      <c r="M29" s="221"/>
      <c r="N29" s="221"/>
    </row>
    <row r="30" spans="1:14" ht="23.25" customHeight="1">
      <c r="A30" s="221"/>
      <c r="B30" s="212">
        <v>8</v>
      </c>
      <c r="C30" s="221"/>
      <c r="D30" s="1141" t="s">
        <v>78</v>
      </c>
      <c r="E30" s="1141"/>
      <c r="F30" s="1141"/>
      <c r="G30" s="221"/>
      <c r="H30" s="1130"/>
      <c r="I30" s="1130"/>
      <c r="J30" s="1130"/>
      <c r="K30" s="1130"/>
      <c r="L30" s="221"/>
      <c r="M30" s="221"/>
      <c r="N30" s="221"/>
    </row>
    <row r="31" spans="1:14" ht="7.5" customHeight="1">
      <c r="A31" s="221"/>
      <c r="B31" s="221"/>
      <c r="C31" s="221"/>
      <c r="D31" s="214"/>
      <c r="E31" s="214"/>
      <c r="F31" s="214"/>
      <c r="G31" s="221"/>
      <c r="H31" s="221"/>
      <c r="I31" s="221"/>
      <c r="J31" s="221"/>
      <c r="K31" s="221"/>
      <c r="L31" s="221"/>
      <c r="M31" s="221"/>
      <c r="N31" s="221"/>
    </row>
    <row r="32" spans="1:14" ht="48" customHeight="1">
      <c r="A32" s="221"/>
      <c r="B32" s="18">
        <v>9</v>
      </c>
      <c r="C32" s="221"/>
      <c r="D32" s="1163" t="s">
        <v>79</v>
      </c>
      <c r="E32" s="1163"/>
      <c r="F32" s="1163"/>
      <c r="G32" s="221"/>
      <c r="H32" s="1144" t="s">
        <v>135</v>
      </c>
      <c r="I32" s="1144"/>
      <c r="J32" s="1144"/>
      <c r="K32" s="1144"/>
      <c r="L32" s="1144"/>
      <c r="M32" s="1144"/>
      <c r="N32" s="216"/>
    </row>
    <row r="33" spans="1:19" ht="7.5" customHeight="1">
      <c r="A33" s="221"/>
      <c r="B33" s="19"/>
      <c r="C33" s="221"/>
      <c r="D33" s="219"/>
      <c r="E33" s="219"/>
      <c r="F33" s="219"/>
      <c r="G33" s="221"/>
      <c r="H33" s="215"/>
      <c r="I33" s="215"/>
      <c r="J33" s="215"/>
      <c r="K33" s="215"/>
      <c r="L33" s="215"/>
      <c r="M33" s="215"/>
      <c r="N33" s="221"/>
    </row>
    <row r="34" spans="1:19" ht="56.25" customHeight="1">
      <c r="A34" s="221"/>
      <c r="B34" s="18">
        <v>10</v>
      </c>
      <c r="C34" s="221"/>
      <c r="D34" s="1143" t="s">
        <v>300</v>
      </c>
      <c r="E34" s="1143"/>
      <c r="F34" s="1143"/>
      <c r="G34" s="221"/>
      <c r="H34" s="1144" t="s">
        <v>794</v>
      </c>
      <c r="I34" s="1144"/>
      <c r="J34" s="1144"/>
      <c r="K34" s="1144"/>
      <c r="L34" s="1144"/>
      <c r="M34" s="1144"/>
      <c r="N34" s="221"/>
      <c r="P34" s="59"/>
    </row>
    <row r="35" spans="1:19" ht="6.75" customHeight="1">
      <c r="A35" s="221"/>
      <c r="B35" s="19"/>
      <c r="C35" s="221"/>
      <c r="D35" s="215"/>
      <c r="E35" s="215"/>
      <c r="F35" s="215"/>
      <c r="G35" s="221"/>
      <c r="H35" s="215"/>
      <c r="I35" s="215"/>
      <c r="J35" s="215"/>
      <c r="K35" s="215"/>
      <c r="L35" s="215"/>
      <c r="M35" s="215"/>
      <c r="N35" s="221"/>
      <c r="P35" s="59"/>
    </row>
    <row r="36" spans="1:19" ht="22.5" customHeight="1">
      <c r="A36" s="221"/>
      <c r="B36" s="212">
        <v>11</v>
      </c>
      <c r="C36" s="221"/>
      <c r="D36" s="1134" t="s">
        <v>48</v>
      </c>
      <c r="E36" s="1134"/>
      <c r="F36" s="1134"/>
      <c r="G36" s="221"/>
      <c r="H36" s="1130" t="s">
        <v>301</v>
      </c>
      <c r="I36" s="1130"/>
      <c r="J36" s="1130"/>
      <c r="K36" s="221"/>
      <c r="L36" s="221"/>
      <c r="M36" s="221"/>
      <c r="N36" s="221"/>
      <c r="P36" s="59"/>
    </row>
    <row r="37" spans="1:19" ht="21" customHeight="1">
      <c r="A37" s="221"/>
      <c r="B37" s="19"/>
      <c r="C37" s="221"/>
      <c r="D37" s="219"/>
      <c r="E37" s="219"/>
      <c r="F37" s="219"/>
      <c r="G37" s="221"/>
      <c r="H37" s="215"/>
      <c r="I37" s="215"/>
      <c r="J37" s="215"/>
      <c r="K37" s="215"/>
      <c r="L37" s="215"/>
      <c r="M37" s="215"/>
      <c r="N37" s="221"/>
      <c r="P37" s="59"/>
    </row>
    <row r="38" spans="1:19" ht="14.25">
      <c r="B38" s="1194" t="s">
        <v>97</v>
      </c>
      <c r="C38" s="1194"/>
      <c r="D38" s="1142" t="s">
        <v>476</v>
      </c>
      <c r="E38" s="1142"/>
      <c r="F38" s="1142"/>
      <c r="G38" s="1142"/>
      <c r="H38" s="1142"/>
      <c r="I38" s="1142"/>
      <c r="J38" s="1142"/>
      <c r="K38" s="1142"/>
      <c r="L38" s="1142"/>
      <c r="M38" s="1142"/>
      <c r="N38" s="72"/>
      <c r="O38" s="212"/>
      <c r="P38" s="59"/>
    </row>
    <row r="39" spans="1:19" ht="14.25">
      <c r="C39" s="59"/>
      <c r="D39" s="1142" t="s">
        <v>98</v>
      </c>
      <c r="E39" s="1142"/>
      <c r="F39" s="1142"/>
      <c r="G39" s="1142"/>
      <c r="H39" s="1142"/>
      <c r="I39" s="1142"/>
      <c r="J39" s="1142"/>
      <c r="K39" s="1142"/>
      <c r="L39" s="1142"/>
      <c r="M39" s="1142"/>
      <c r="N39" s="72"/>
      <c r="O39" s="35"/>
      <c r="P39" s="59"/>
    </row>
    <row r="40" spans="1:19" ht="14.25">
      <c r="C40" s="59"/>
      <c r="D40" s="1195" t="s">
        <v>154</v>
      </c>
      <c r="E40" s="1195"/>
      <c r="F40" s="1195"/>
      <c r="G40" s="1195"/>
      <c r="H40" s="1195"/>
      <c r="I40" s="1195"/>
      <c r="J40" s="1195"/>
      <c r="K40" s="1195"/>
      <c r="L40" s="1195"/>
      <c r="M40" s="1195"/>
      <c r="N40" s="59"/>
      <c r="O40" s="35"/>
      <c r="P40" s="35"/>
    </row>
    <row r="41" spans="1:19" ht="14.25">
      <c r="C41" s="59"/>
      <c r="D41" s="1195" t="s">
        <v>153</v>
      </c>
      <c r="E41" s="1195"/>
      <c r="F41" s="1195"/>
      <c r="G41" s="1195"/>
      <c r="H41" s="1195"/>
      <c r="I41" s="1195"/>
      <c r="J41" s="1195"/>
      <c r="K41" s="1195"/>
      <c r="L41" s="1195"/>
      <c r="M41" s="1195"/>
      <c r="N41" s="59"/>
      <c r="O41" s="35"/>
      <c r="P41" s="35"/>
    </row>
    <row r="42" spans="1:19" ht="14.25">
      <c r="C42" s="59"/>
      <c r="D42" s="1195" t="s">
        <v>150</v>
      </c>
      <c r="E42" s="1195"/>
      <c r="F42" s="1195"/>
      <c r="G42" s="1195"/>
      <c r="H42" s="1195"/>
      <c r="I42" s="1195"/>
      <c r="J42" s="1195"/>
      <c r="K42" s="1195"/>
      <c r="L42" s="1195"/>
      <c r="M42" s="1195"/>
      <c r="N42" s="59"/>
      <c r="O42" s="212"/>
      <c r="P42" s="212"/>
      <c r="Q42" s="212"/>
      <c r="R42" s="212"/>
      <c r="S42" s="212"/>
    </row>
    <row r="43" spans="1:19" ht="14.25">
      <c r="C43" s="59"/>
      <c r="D43" s="1195" t="s">
        <v>151</v>
      </c>
      <c r="E43" s="1195"/>
      <c r="F43" s="1195"/>
      <c r="G43" s="1195"/>
      <c r="H43" s="1195"/>
      <c r="I43" s="1195"/>
      <c r="J43" s="1195"/>
      <c r="K43" s="1195"/>
      <c r="L43" s="1195"/>
      <c r="M43" s="1195"/>
      <c r="N43" s="59"/>
      <c r="O43" s="35"/>
      <c r="P43" s="35"/>
    </row>
    <row r="44" spans="1:19" ht="14.25">
      <c r="C44" s="59"/>
      <c r="D44" s="1195" t="s">
        <v>152</v>
      </c>
      <c r="E44" s="1195"/>
      <c r="F44" s="1195"/>
      <c r="G44" s="1195"/>
      <c r="H44" s="1195"/>
      <c r="I44" s="1195"/>
      <c r="J44" s="1195"/>
      <c r="K44" s="1195"/>
      <c r="L44" s="1195"/>
      <c r="M44" s="1195"/>
      <c r="N44" s="59"/>
      <c r="O44" s="35"/>
      <c r="P44" s="35"/>
    </row>
    <row r="45" spans="1:19" ht="18" customHeight="1">
      <c r="A45" s="221"/>
      <c r="B45" s="212"/>
      <c r="C45" s="212"/>
      <c r="D45" s="212"/>
      <c r="E45" s="212"/>
      <c r="F45" s="212"/>
      <c r="G45" s="212"/>
      <c r="H45" s="212"/>
      <c r="I45" s="212"/>
      <c r="J45" s="212"/>
      <c r="K45" s="212"/>
      <c r="L45" s="212"/>
      <c r="M45" s="212"/>
      <c r="N45" s="212"/>
      <c r="O45" s="35"/>
      <c r="P45" s="35"/>
    </row>
    <row r="46" spans="1:19" ht="18" customHeight="1">
      <c r="A46" s="221"/>
      <c r="B46" s="212"/>
      <c r="C46" s="212"/>
      <c r="D46" s="212"/>
      <c r="E46" s="212"/>
      <c r="F46" s="212"/>
      <c r="G46" s="212"/>
      <c r="H46" s="212"/>
      <c r="I46" s="212"/>
      <c r="J46" s="212"/>
      <c r="K46" s="212"/>
      <c r="L46" s="212"/>
      <c r="M46" s="61" t="s">
        <v>302</v>
      </c>
      <c r="N46" s="212"/>
      <c r="O46" s="35"/>
      <c r="P46" s="35"/>
    </row>
    <row r="47" spans="1:19" ht="18" customHeight="1">
      <c r="A47" s="221"/>
      <c r="B47" s="212"/>
      <c r="C47" s="212"/>
      <c r="D47" s="212"/>
      <c r="E47" s="212"/>
      <c r="F47" s="212"/>
      <c r="G47" s="212"/>
      <c r="H47" s="212"/>
      <c r="I47" s="212"/>
      <c r="J47" s="212"/>
      <c r="K47" s="212"/>
      <c r="L47" s="212"/>
      <c r="M47" s="61" t="s">
        <v>295</v>
      </c>
      <c r="N47" s="212"/>
      <c r="O47" s="35"/>
      <c r="P47" s="35"/>
    </row>
    <row r="48" spans="1:19" ht="18" customHeight="1">
      <c r="A48" s="221"/>
      <c r="B48" s="212"/>
      <c r="C48" s="212"/>
      <c r="D48" s="212"/>
      <c r="E48" s="212"/>
      <c r="F48" s="212"/>
      <c r="G48" s="212"/>
      <c r="H48" s="212"/>
      <c r="I48" s="212"/>
      <c r="J48" s="212"/>
      <c r="K48" s="212"/>
      <c r="L48" s="212"/>
      <c r="M48" s="61" t="s">
        <v>303</v>
      </c>
      <c r="N48" s="212"/>
      <c r="O48" s="35"/>
      <c r="P48" s="35"/>
    </row>
    <row r="49" spans="1:16" ht="18" customHeight="1">
      <c r="A49" s="221"/>
      <c r="B49" s="212"/>
      <c r="C49" s="212"/>
      <c r="D49" s="212"/>
      <c r="E49" s="212"/>
      <c r="F49" s="212"/>
      <c r="G49" s="212"/>
      <c r="H49" s="212"/>
      <c r="I49" s="212"/>
      <c r="J49" s="212"/>
      <c r="K49" s="212"/>
      <c r="L49" s="212"/>
      <c r="M49" s="61" t="s">
        <v>304</v>
      </c>
      <c r="N49" s="212"/>
      <c r="O49" s="35"/>
      <c r="P49" s="35"/>
    </row>
    <row r="50" spans="1:16" ht="18" customHeight="1">
      <c r="A50" s="221"/>
      <c r="B50" s="212"/>
      <c r="C50" s="212"/>
      <c r="D50" s="212"/>
      <c r="E50" s="212"/>
      <c r="F50" s="212"/>
      <c r="G50" s="212"/>
      <c r="H50" s="212"/>
      <c r="I50" s="212"/>
      <c r="J50" s="212"/>
      <c r="K50" s="212"/>
      <c r="L50" s="212"/>
      <c r="M50" s="212"/>
      <c r="N50" s="212"/>
      <c r="O50" s="35"/>
      <c r="P50" s="35"/>
    </row>
    <row r="51" spans="1:16" ht="18" customHeight="1">
      <c r="A51" s="221"/>
      <c r="B51" s="212"/>
      <c r="C51" s="212"/>
      <c r="D51" s="212"/>
      <c r="E51" s="212"/>
      <c r="F51" s="212"/>
      <c r="G51" s="212"/>
      <c r="H51" s="212"/>
      <c r="I51" s="212"/>
      <c r="J51" s="212"/>
      <c r="K51" s="212"/>
      <c r="L51" s="212"/>
      <c r="M51" s="212"/>
      <c r="N51" s="212"/>
      <c r="O51" s="35"/>
      <c r="P51" s="35"/>
    </row>
    <row r="52" spans="1:16" ht="18" customHeight="1">
      <c r="A52" s="221"/>
      <c r="B52" s="212"/>
      <c r="C52" s="212"/>
      <c r="D52" s="212"/>
      <c r="E52" s="212"/>
      <c r="F52" s="212"/>
      <c r="G52" s="212"/>
      <c r="H52" s="212"/>
      <c r="I52" s="212"/>
      <c r="J52" s="212"/>
      <c r="K52" s="212"/>
      <c r="L52" s="212"/>
      <c r="M52" s="212"/>
      <c r="N52" s="212"/>
      <c r="O52" s="35"/>
      <c r="P52" s="35"/>
    </row>
    <row r="53" spans="1:16" ht="18" customHeight="1">
      <c r="A53" s="221"/>
      <c r="B53" s="212"/>
      <c r="C53" s="212"/>
      <c r="D53" s="212"/>
      <c r="E53" s="212"/>
      <c r="F53" s="212"/>
      <c r="G53" s="212"/>
      <c r="H53" s="212"/>
      <c r="I53" s="212"/>
      <c r="J53" s="212"/>
      <c r="K53" s="212"/>
      <c r="L53" s="212"/>
      <c r="M53" s="212"/>
      <c r="N53" s="212"/>
      <c r="O53" s="35"/>
      <c r="P53" s="35"/>
    </row>
    <row r="54" spans="1:16" ht="18" customHeight="1">
      <c r="A54" s="221"/>
      <c r="B54" s="212"/>
      <c r="C54" s="212"/>
      <c r="D54" s="212"/>
      <c r="E54" s="212"/>
      <c r="F54" s="212"/>
      <c r="G54" s="212"/>
      <c r="H54" s="212"/>
      <c r="I54" s="212"/>
      <c r="J54" s="212"/>
      <c r="K54" s="212"/>
      <c r="L54" s="212"/>
      <c r="M54" s="212"/>
      <c r="N54" s="212"/>
      <c r="O54" s="35"/>
      <c r="P54" s="35"/>
    </row>
    <row r="55" spans="1:16" ht="18" customHeight="1">
      <c r="A55" s="221"/>
      <c r="B55" s="212"/>
      <c r="C55" s="212"/>
      <c r="D55" s="212"/>
      <c r="E55" s="212"/>
      <c r="F55" s="212"/>
      <c r="G55" s="212"/>
      <c r="H55" s="212"/>
      <c r="I55" s="212"/>
      <c r="J55" s="212"/>
      <c r="K55" s="212"/>
      <c r="L55" s="212"/>
      <c r="M55" s="212"/>
      <c r="N55" s="212"/>
      <c r="O55" s="35"/>
      <c r="P55" s="35"/>
    </row>
    <row r="56" spans="1:16" ht="18" customHeight="1">
      <c r="A56" s="221"/>
      <c r="B56" s="212"/>
      <c r="C56" s="212"/>
      <c r="D56" s="212"/>
      <c r="E56" s="212"/>
      <c r="F56" s="212"/>
      <c r="G56" s="212"/>
      <c r="H56" s="212"/>
      <c r="I56" s="212"/>
      <c r="J56" s="212"/>
      <c r="K56" s="212"/>
      <c r="L56" s="212"/>
      <c r="M56" s="212"/>
      <c r="N56" s="212"/>
      <c r="O56" s="35"/>
      <c r="P56" s="35"/>
    </row>
    <row r="57" spans="1:16" ht="18" customHeight="1">
      <c r="A57" s="221"/>
      <c r="B57" s="212"/>
      <c r="C57" s="212"/>
      <c r="D57" s="212"/>
      <c r="E57" s="212"/>
      <c r="F57" s="212"/>
      <c r="G57" s="212"/>
      <c r="H57" s="212"/>
      <c r="I57" s="212"/>
      <c r="J57" s="212"/>
      <c r="K57" s="212"/>
      <c r="L57" s="212"/>
      <c r="M57" s="212"/>
      <c r="N57" s="212"/>
      <c r="O57" s="35"/>
      <c r="P57" s="35"/>
    </row>
    <row r="58" spans="1:16" ht="18" customHeight="1">
      <c r="A58" s="221"/>
      <c r="B58" s="212"/>
      <c r="C58" s="212"/>
      <c r="D58" s="212"/>
      <c r="E58" s="212"/>
      <c r="F58" s="212"/>
      <c r="G58" s="212"/>
      <c r="H58" s="212"/>
      <c r="I58" s="212"/>
      <c r="J58" s="212"/>
      <c r="K58" s="212"/>
      <c r="L58" s="212"/>
      <c r="M58" s="212"/>
      <c r="N58" s="212"/>
      <c r="O58" s="35"/>
      <c r="P58" s="35"/>
    </row>
    <row r="59" spans="1:16" ht="18" customHeight="1">
      <c r="A59" s="221"/>
      <c r="B59" s="212"/>
      <c r="C59" s="212"/>
      <c r="D59" s="212"/>
      <c r="E59" s="212"/>
      <c r="F59" s="212"/>
      <c r="G59" s="212"/>
      <c r="H59" s="212"/>
      <c r="I59" s="212"/>
      <c r="J59" s="212"/>
      <c r="K59" s="212"/>
      <c r="L59" s="212"/>
      <c r="M59" s="212"/>
      <c r="N59" s="212"/>
      <c r="O59" s="35"/>
      <c r="P59" s="35"/>
    </row>
    <row r="60" spans="1:16" ht="18" customHeight="1">
      <c r="A60" s="221"/>
      <c r="B60" s="212"/>
      <c r="C60" s="212"/>
      <c r="D60" s="212"/>
      <c r="E60" s="212"/>
      <c r="F60" s="212"/>
      <c r="G60" s="212"/>
      <c r="H60" s="212"/>
      <c r="I60" s="212"/>
      <c r="J60" s="212"/>
      <c r="K60" s="212"/>
      <c r="L60" s="212"/>
      <c r="M60" s="212"/>
      <c r="N60" s="212"/>
      <c r="O60" s="35"/>
      <c r="P60" s="35"/>
    </row>
    <row r="61" spans="1:16" ht="18" customHeight="1">
      <c r="A61" s="221"/>
      <c r="B61" s="212"/>
      <c r="C61" s="212"/>
      <c r="D61" s="212"/>
      <c r="E61" s="212"/>
      <c r="F61" s="212"/>
      <c r="G61" s="212"/>
      <c r="H61" s="212"/>
      <c r="I61" s="212"/>
      <c r="J61" s="212"/>
      <c r="K61" s="212"/>
      <c r="L61" s="212"/>
      <c r="M61" s="212"/>
      <c r="N61" s="212"/>
      <c r="O61" s="35"/>
      <c r="P61" s="35"/>
    </row>
    <row r="62" spans="1:16" ht="18" customHeight="1">
      <c r="A62" s="221"/>
      <c r="B62" s="212"/>
      <c r="C62" s="212"/>
      <c r="D62" s="212"/>
      <c r="E62" s="212"/>
      <c r="F62" s="212"/>
      <c r="G62" s="212"/>
      <c r="H62" s="212"/>
      <c r="I62" s="212"/>
      <c r="J62" s="212"/>
      <c r="K62" s="212"/>
      <c r="L62" s="212"/>
      <c r="M62" s="212"/>
      <c r="N62" s="212"/>
      <c r="O62" s="35"/>
      <c r="P62" s="35"/>
    </row>
    <row r="63" spans="1:16" ht="18" customHeight="1">
      <c r="A63" s="221"/>
      <c r="B63" s="221"/>
      <c r="C63" s="221"/>
      <c r="D63" s="221"/>
      <c r="E63" s="221"/>
      <c r="F63" s="221"/>
      <c r="G63" s="221"/>
      <c r="H63" s="221"/>
      <c r="I63" s="221"/>
      <c r="J63" s="221"/>
      <c r="K63" s="221"/>
      <c r="L63" s="221"/>
      <c r="M63" s="221"/>
      <c r="N63" s="221"/>
    </row>
    <row r="64" spans="1:16" ht="18" customHeight="1">
      <c r="A64" s="221"/>
      <c r="B64" s="221"/>
      <c r="C64" s="221"/>
      <c r="D64" s="221"/>
      <c r="E64" s="221"/>
      <c r="F64" s="221"/>
      <c r="G64" s="221"/>
      <c r="H64" s="221"/>
      <c r="I64" s="221"/>
      <c r="J64" s="221"/>
      <c r="K64" s="221"/>
      <c r="L64" s="221"/>
      <c r="M64" s="221"/>
      <c r="N64" s="221"/>
    </row>
    <row r="65" spans="1:14" ht="18" customHeight="1">
      <c r="A65" s="221"/>
      <c r="B65" s="221"/>
      <c r="C65" s="221"/>
      <c r="D65" s="221"/>
      <c r="E65" s="221"/>
      <c r="F65" s="221"/>
      <c r="G65" s="221"/>
      <c r="H65" s="221"/>
      <c r="I65" s="221"/>
      <c r="J65" s="221"/>
      <c r="K65" s="221"/>
      <c r="L65" s="221"/>
      <c r="M65" s="221"/>
      <c r="N65" s="221"/>
    </row>
    <row r="66" spans="1:14" ht="18" customHeight="1">
      <c r="A66" s="221"/>
      <c r="B66" s="221"/>
      <c r="C66" s="221"/>
      <c r="D66" s="221"/>
      <c r="E66" s="221"/>
      <c r="F66" s="221"/>
      <c r="G66" s="221"/>
      <c r="H66" s="221"/>
      <c r="I66" s="221"/>
      <c r="J66" s="221"/>
      <c r="K66" s="221"/>
      <c r="L66" s="221"/>
      <c r="M66" s="221"/>
      <c r="N66" s="221"/>
    </row>
    <row r="67" spans="1:14" ht="18" customHeight="1">
      <c r="A67" s="221"/>
      <c r="B67" s="221"/>
      <c r="C67" s="221"/>
      <c r="D67" s="221"/>
      <c r="E67" s="221"/>
      <c r="F67" s="221"/>
      <c r="G67" s="221"/>
      <c r="H67" s="221"/>
      <c r="I67" s="221"/>
      <c r="J67" s="221"/>
      <c r="K67" s="221"/>
      <c r="L67" s="221"/>
      <c r="M67" s="221"/>
      <c r="N67" s="221"/>
    </row>
    <row r="68" spans="1:14" ht="18" customHeight="1">
      <c r="A68" s="221"/>
      <c r="B68" s="221"/>
      <c r="C68" s="221"/>
      <c r="D68" s="221"/>
      <c r="E68" s="221"/>
      <c r="F68" s="221"/>
      <c r="G68" s="221"/>
      <c r="H68" s="221"/>
      <c r="I68" s="221"/>
      <c r="J68" s="221"/>
      <c r="K68" s="221"/>
      <c r="L68" s="221"/>
      <c r="M68" s="221"/>
      <c r="N68" s="221"/>
    </row>
    <row r="69" spans="1:14" ht="18" customHeight="1">
      <c r="A69" s="221"/>
      <c r="B69" s="221"/>
      <c r="C69" s="221"/>
      <c r="D69" s="221"/>
      <c r="E69" s="221"/>
      <c r="F69" s="221"/>
      <c r="G69" s="221"/>
      <c r="H69" s="221"/>
      <c r="I69" s="221"/>
      <c r="J69" s="221"/>
      <c r="K69" s="221"/>
      <c r="L69" s="221"/>
      <c r="M69" s="221"/>
      <c r="N69" s="221"/>
    </row>
    <row r="70" spans="1:14" ht="18" customHeight="1">
      <c r="A70" s="221"/>
      <c r="B70" s="221"/>
      <c r="C70" s="221"/>
      <c r="D70" s="221"/>
      <c r="E70" s="221"/>
      <c r="F70" s="221"/>
      <c r="G70" s="221"/>
      <c r="H70" s="221"/>
      <c r="I70" s="221"/>
      <c r="J70" s="221"/>
      <c r="K70" s="221"/>
      <c r="L70" s="221"/>
      <c r="M70" s="221"/>
      <c r="N70" s="221"/>
    </row>
    <row r="71" spans="1:14" ht="18" customHeight="1">
      <c r="A71" s="221"/>
      <c r="B71" s="221"/>
      <c r="C71" s="221"/>
      <c r="D71" s="221"/>
      <c r="E71" s="221"/>
      <c r="F71" s="221"/>
      <c r="G71" s="221"/>
      <c r="H71" s="221"/>
      <c r="I71" s="221"/>
      <c r="J71" s="221"/>
      <c r="K71" s="221"/>
      <c r="L71" s="221"/>
      <c r="M71" s="221"/>
      <c r="N71" s="221"/>
    </row>
    <row r="72" spans="1:14" ht="18" customHeight="1">
      <c r="A72" s="221"/>
      <c r="B72" s="221"/>
      <c r="C72" s="221"/>
      <c r="D72" s="221"/>
      <c r="E72" s="221"/>
      <c r="F72" s="221"/>
      <c r="G72" s="221"/>
      <c r="H72" s="221"/>
      <c r="I72" s="221"/>
      <c r="J72" s="221"/>
      <c r="K72" s="221"/>
      <c r="L72" s="221"/>
      <c r="M72" s="221"/>
      <c r="N72" s="221"/>
    </row>
    <row r="73" spans="1:14" ht="18" customHeight="1">
      <c r="A73" s="221"/>
      <c r="B73" s="221"/>
      <c r="C73" s="221"/>
      <c r="D73" s="221"/>
      <c r="E73" s="221"/>
      <c r="F73" s="221"/>
      <c r="G73" s="221"/>
      <c r="H73" s="221"/>
      <c r="I73" s="221"/>
      <c r="J73" s="221"/>
      <c r="K73" s="221"/>
      <c r="L73" s="221"/>
      <c r="M73" s="221"/>
      <c r="N73" s="221"/>
    </row>
    <row r="74" spans="1:14" ht="18" customHeight="1">
      <c r="A74" s="221"/>
      <c r="B74" s="221"/>
      <c r="C74" s="221"/>
      <c r="D74" s="221"/>
      <c r="E74" s="221"/>
      <c r="F74" s="221"/>
      <c r="G74" s="221"/>
      <c r="H74" s="221"/>
      <c r="I74" s="221"/>
      <c r="J74" s="221"/>
      <c r="K74" s="221"/>
      <c r="L74" s="221"/>
      <c r="M74" s="221"/>
      <c r="N74" s="221"/>
    </row>
    <row r="75" spans="1:14" ht="18" customHeight="1">
      <c r="A75" s="221"/>
      <c r="B75" s="221"/>
      <c r="C75" s="221"/>
      <c r="D75" s="221"/>
      <c r="E75" s="221"/>
      <c r="F75" s="221"/>
      <c r="G75" s="221"/>
      <c r="H75" s="221"/>
      <c r="I75" s="221"/>
      <c r="J75" s="221"/>
      <c r="K75" s="221"/>
      <c r="L75" s="221"/>
      <c r="M75" s="221"/>
      <c r="N75" s="221"/>
    </row>
    <row r="76" spans="1:14" ht="18" customHeight="1">
      <c r="A76" s="221"/>
      <c r="B76" s="221"/>
      <c r="C76" s="221"/>
      <c r="D76" s="221"/>
      <c r="E76" s="221"/>
      <c r="F76" s="221"/>
      <c r="G76" s="221"/>
      <c r="H76" s="221"/>
      <c r="I76" s="221"/>
      <c r="J76" s="221"/>
      <c r="K76" s="221"/>
      <c r="L76" s="221"/>
      <c r="M76" s="221"/>
      <c r="N76" s="221"/>
    </row>
    <row r="77" spans="1:14" ht="18" customHeight="1">
      <c r="A77" s="221"/>
      <c r="B77" s="221"/>
      <c r="C77" s="221"/>
      <c r="D77" s="221"/>
      <c r="E77" s="221"/>
      <c r="F77" s="221"/>
      <c r="G77" s="221"/>
      <c r="H77" s="221"/>
      <c r="I77" s="221"/>
      <c r="J77" s="221"/>
      <c r="K77" s="221"/>
      <c r="L77" s="221"/>
      <c r="M77" s="221"/>
      <c r="N77" s="221"/>
    </row>
  </sheetData>
  <mergeCells count="40">
    <mergeCell ref="D41:M41"/>
    <mergeCell ref="D42:M42"/>
    <mergeCell ref="D43:M43"/>
    <mergeCell ref="D44:M44"/>
    <mergeCell ref="D36:F36"/>
    <mergeCell ref="H36:J36"/>
    <mergeCell ref="B38:C38"/>
    <mergeCell ref="D38:M38"/>
    <mergeCell ref="D39:M39"/>
    <mergeCell ref="D40:M40"/>
    <mergeCell ref="D30:F30"/>
    <mergeCell ref="H30:K30"/>
    <mergeCell ref="D32:F32"/>
    <mergeCell ref="H32:M32"/>
    <mergeCell ref="D34:F34"/>
    <mergeCell ref="H34:M34"/>
    <mergeCell ref="D24:F24"/>
    <mergeCell ref="H24:I24"/>
    <mergeCell ref="D26:F26"/>
    <mergeCell ref="H26:J26"/>
    <mergeCell ref="D28:F28"/>
    <mergeCell ref="H28:J28"/>
    <mergeCell ref="H22:M22"/>
    <mergeCell ref="C12:M12"/>
    <mergeCell ref="B13:M13"/>
    <mergeCell ref="D14:F14"/>
    <mergeCell ref="H14:J14"/>
    <mergeCell ref="D16:F16"/>
    <mergeCell ref="H16:J16"/>
    <mergeCell ref="D18:F18"/>
    <mergeCell ref="H18:K18"/>
    <mergeCell ref="D20:F20"/>
    <mergeCell ref="H20:M20"/>
    <mergeCell ref="A21:N21"/>
    <mergeCell ref="B10:L10"/>
    <mergeCell ref="A1:H1"/>
    <mergeCell ref="K2:M2"/>
    <mergeCell ref="K3:M3"/>
    <mergeCell ref="J6:M6"/>
    <mergeCell ref="J8:L8"/>
  </mergeCells>
  <phoneticPr fontId="2"/>
  <dataValidations count="2">
    <dataValidation type="list" allowBlank="1" showInputMessage="1" showErrorMessage="1" sqref="H32 N32" xr:uid="{00000000-0002-0000-0900-000000000000}">
      <formula1>$M$46:$M$49</formula1>
    </dataValidation>
    <dataValidation type="list" allowBlank="1" showInputMessage="1" sqref="H30:K30" xr:uid="{00000000-0002-0000-0900-000001000000}">
      <formula1>"毎年９月１日 及び ３月１日,毎年９月２５日 及び ３月２５日,毎年９月１日"</formula1>
    </dataValidation>
  </dataValidations>
  <printOptions horizontalCentered="1" verticalCentered="1"/>
  <pageMargins left="0.39370078740157483" right="0.39370078740157483" top="0.78740157480314965" bottom="0.78740157480314965" header="0.31496062992125984" footer="0.31496062992125984"/>
  <pageSetup paperSize="9" scale="9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E7120-767C-4796-9BAC-BDE0826B255B}">
  <dimension ref="B1:AK52"/>
  <sheetViews>
    <sheetView view="pageBreakPreview" zoomScaleNormal="100" zoomScaleSheetLayoutView="100" workbookViewId="0">
      <selection activeCell="B20" sqref="B20:G20"/>
    </sheetView>
  </sheetViews>
  <sheetFormatPr defaultColWidth="9" defaultRowHeight="13.5"/>
  <cols>
    <col min="1" max="1" width="3.625" style="20" customWidth="1"/>
    <col min="2" max="3" width="2.625" style="20" customWidth="1"/>
    <col min="4" max="5" width="5" style="20" customWidth="1"/>
    <col min="6" max="6" width="7.5" style="20" customWidth="1"/>
    <col min="7" max="7" width="3.75" style="20" customWidth="1"/>
    <col min="8" max="8" width="2.375" style="20" customWidth="1"/>
    <col min="9" max="10" width="1.25" style="20" customWidth="1"/>
    <col min="11" max="11" width="2.375" style="20" customWidth="1"/>
    <col min="12" max="12" width="1" style="20" customWidth="1"/>
    <col min="13" max="13" width="1.5" style="20" customWidth="1"/>
    <col min="14" max="14" width="2.5" style="20" customWidth="1"/>
    <col min="15" max="15" width="1" style="20" customWidth="1"/>
    <col min="16" max="16" width="1.5" style="20" customWidth="1"/>
    <col min="17" max="17" width="2.625" style="20" customWidth="1"/>
    <col min="18" max="18" width="1.5" style="20" customWidth="1"/>
    <col min="19" max="19" width="1" style="20" customWidth="1"/>
    <col min="20" max="20" width="3" style="20" customWidth="1"/>
    <col min="21" max="21" width="0.75" style="20" customWidth="1"/>
    <col min="22" max="22" width="1.75" style="20" customWidth="1"/>
    <col min="23" max="23" width="2.5" style="20" customWidth="1"/>
    <col min="24" max="24" width="2.125" style="20" customWidth="1"/>
    <col min="25" max="30" width="2.5" style="20" customWidth="1"/>
    <col min="31" max="31" width="2.125" style="20" customWidth="1"/>
    <col min="32" max="33" width="2.5" style="20" customWidth="1"/>
    <col min="34" max="34" width="3.125" style="20" customWidth="1"/>
    <col min="35" max="42" width="3.25" style="20" customWidth="1"/>
    <col min="43" max="44" width="3.125" style="20" customWidth="1"/>
    <col min="45" max="46" width="3" style="20" customWidth="1"/>
    <col min="47" max="16384" width="9" style="20"/>
  </cols>
  <sheetData>
    <row r="1" spans="2:35" ht="4.5" customHeight="1"/>
    <row r="2" spans="2:35" ht="36" customHeight="1">
      <c r="N2" s="1181"/>
      <c r="O2" s="1181"/>
      <c r="P2" s="1181"/>
      <c r="Q2" s="1181"/>
      <c r="R2" s="1181"/>
      <c r="S2" s="1181"/>
      <c r="T2" s="1181"/>
      <c r="U2" s="1181"/>
      <c r="V2" s="1181"/>
      <c r="W2" s="1181"/>
      <c r="X2" s="1181"/>
      <c r="Y2" s="1181"/>
      <c r="Z2" s="1181"/>
      <c r="AA2" s="1181"/>
      <c r="AB2" s="1181"/>
      <c r="AC2" s="1181"/>
      <c r="AD2" s="1181"/>
      <c r="AE2" s="1181"/>
      <c r="AF2" s="1181"/>
      <c r="AG2" s="1181"/>
      <c r="AH2" s="1181"/>
      <c r="AI2" s="1181"/>
    </row>
    <row r="3" spans="2:35" ht="18" customHeight="1">
      <c r="B3" s="146" t="s">
        <v>477</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6"/>
    </row>
    <row r="4" spans="2:35" ht="18" customHeight="1">
      <c r="B4" s="720"/>
      <c r="C4" s="720"/>
      <c r="D4" s="720"/>
      <c r="E4" s="720"/>
      <c r="F4" s="720"/>
      <c r="G4" s="720"/>
      <c r="H4" s="48"/>
      <c r="I4" s="720"/>
      <c r="J4" s="720"/>
      <c r="K4" s="720"/>
      <c r="L4" s="720"/>
      <c r="M4" s="720"/>
      <c r="N4" s="720"/>
      <c r="O4" s="720"/>
      <c r="P4" s="720"/>
      <c r="Q4" s="720"/>
      <c r="R4" s="1182" t="s">
        <v>138</v>
      </c>
      <c r="S4" s="1182"/>
      <c r="T4" s="1182"/>
      <c r="U4" s="1182"/>
      <c r="V4" s="1182"/>
      <c r="W4" s="1182"/>
      <c r="X4" s="1182"/>
      <c r="Y4" s="1182"/>
      <c r="Z4" s="1182"/>
      <c r="AA4" s="1182"/>
      <c r="AB4" s="1182"/>
      <c r="AC4" s="1182"/>
      <c r="AD4" s="1182"/>
      <c r="AE4" s="1182"/>
      <c r="AF4" s="1182"/>
      <c r="AG4" s="1182"/>
      <c r="AH4" s="6"/>
    </row>
    <row r="5" spans="2:35" ht="18" customHeight="1">
      <c r="B5" s="720"/>
      <c r="C5" s="720"/>
      <c r="D5" s="720"/>
      <c r="E5" s="720"/>
      <c r="F5" s="720"/>
      <c r="G5" s="720"/>
      <c r="H5" s="720"/>
      <c r="I5" s="720"/>
      <c r="J5" s="720"/>
      <c r="K5" s="720"/>
      <c r="L5" s="720"/>
      <c r="M5" s="720"/>
      <c r="N5" s="720"/>
      <c r="O5" s="720"/>
      <c r="P5" s="720"/>
      <c r="Q5" s="720"/>
      <c r="R5" s="1169" t="s">
        <v>451</v>
      </c>
      <c r="S5" s="1177"/>
      <c r="T5" s="1177"/>
      <c r="U5" s="1215" t="s">
        <v>128</v>
      </c>
      <c r="V5" s="1215"/>
      <c r="W5" s="1215"/>
      <c r="X5" s="1170" t="s">
        <v>57</v>
      </c>
      <c r="Y5" s="1170"/>
      <c r="Z5" s="1172" t="s">
        <v>279</v>
      </c>
      <c r="AA5" s="1172"/>
      <c r="AB5" s="1170" t="s">
        <v>58</v>
      </c>
      <c r="AC5" s="1170"/>
      <c r="AD5" s="1172" t="s">
        <v>279</v>
      </c>
      <c r="AE5" s="1172"/>
      <c r="AF5" s="1170" t="s">
        <v>59</v>
      </c>
      <c r="AG5" s="1170"/>
      <c r="AH5" s="6"/>
    </row>
    <row r="6" spans="2:35" ht="18" customHeight="1">
      <c r="B6" s="720"/>
      <c r="C6" s="720"/>
      <c r="D6" s="1169" t="s">
        <v>60</v>
      </c>
      <c r="E6" s="1177"/>
      <c r="F6" s="1177"/>
      <c r="G6" s="1177"/>
      <c r="H6" s="1177"/>
      <c r="I6" s="723"/>
      <c r="J6" s="723"/>
      <c r="K6" s="720"/>
      <c r="L6" s="720"/>
      <c r="M6" s="720"/>
      <c r="N6" s="720"/>
      <c r="O6" s="720"/>
      <c r="P6" s="720"/>
      <c r="Q6" s="720"/>
      <c r="R6" s="720"/>
      <c r="S6" s="720"/>
      <c r="T6" s="720"/>
      <c r="U6" s="720"/>
      <c r="V6" s="720"/>
      <c r="W6" s="720"/>
      <c r="X6" s="720"/>
      <c r="Y6" s="720"/>
      <c r="Z6" s="720"/>
      <c r="AA6" s="720"/>
      <c r="AB6" s="720"/>
      <c r="AC6" s="720"/>
      <c r="AD6" s="720"/>
      <c r="AE6" s="720"/>
      <c r="AF6" s="720"/>
      <c r="AG6" s="720"/>
      <c r="AH6" s="6"/>
    </row>
    <row r="7" spans="2:35" ht="13.5" customHeight="1">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6"/>
    </row>
    <row r="8" spans="2:35" ht="18" customHeight="1">
      <c r="B8" s="720"/>
      <c r="C8" s="720"/>
      <c r="D8" s="720"/>
      <c r="E8" s="720"/>
      <c r="F8" s="1186" t="s">
        <v>28</v>
      </c>
      <c r="G8" s="1187"/>
      <c r="H8" s="1187"/>
      <c r="I8" s="1187"/>
      <c r="J8" s="1187"/>
      <c r="K8" s="1188" t="s">
        <v>61</v>
      </c>
      <c r="L8" s="1188"/>
      <c r="M8" s="1188"/>
      <c r="N8" s="1188"/>
      <c r="O8" s="1188"/>
      <c r="P8" s="1188"/>
      <c r="Q8" s="1188"/>
      <c r="R8" s="1188"/>
      <c r="S8" s="1188"/>
      <c r="T8" s="1188"/>
      <c r="U8" s="1188"/>
      <c r="V8" s="1188"/>
      <c r="W8" s="1188"/>
      <c r="X8" s="1188"/>
      <c r="Y8" s="1188"/>
      <c r="Z8" s="1188"/>
      <c r="AA8" s="1188"/>
      <c r="AB8" s="1188"/>
      <c r="AC8" s="36"/>
      <c r="AD8" s="36"/>
      <c r="AE8" s="720"/>
      <c r="AF8" s="720"/>
      <c r="AG8" s="720"/>
      <c r="AH8" s="6"/>
    </row>
    <row r="9" spans="2:35" ht="18" customHeight="1">
      <c r="B9" s="720"/>
      <c r="C9" s="720"/>
      <c r="D9" s="720"/>
      <c r="E9" s="720"/>
      <c r="F9" s="1186" t="s">
        <v>62</v>
      </c>
      <c r="G9" s="1187"/>
      <c r="H9" s="1187"/>
      <c r="I9" s="1187"/>
      <c r="J9" s="1187"/>
      <c r="K9" s="1188" t="s">
        <v>63</v>
      </c>
      <c r="L9" s="1188"/>
      <c r="M9" s="1188"/>
      <c r="N9" s="1188"/>
      <c r="O9" s="1188"/>
      <c r="P9" s="1188"/>
      <c r="Q9" s="1188"/>
      <c r="R9" s="1188"/>
      <c r="S9" s="1190"/>
      <c r="T9" s="47"/>
      <c r="U9" s="1188" t="s">
        <v>517</v>
      </c>
      <c r="V9" s="1188"/>
      <c r="W9" s="1188"/>
      <c r="X9" s="1190"/>
      <c r="Y9" s="1190"/>
      <c r="Z9" s="1190"/>
      <c r="AA9" s="1188"/>
      <c r="AB9" s="1188"/>
      <c r="AC9" s="36"/>
      <c r="AD9" s="36"/>
      <c r="AE9" s="720"/>
      <c r="AF9" s="720"/>
      <c r="AG9" s="720"/>
      <c r="AH9" s="6"/>
    </row>
    <row r="10" spans="2:35" ht="12.75" customHeight="1">
      <c r="B10" s="720"/>
      <c r="C10" s="720"/>
      <c r="D10" s="720"/>
      <c r="E10" s="720"/>
      <c r="F10" s="720"/>
      <c r="G10" s="720"/>
      <c r="H10" s="720"/>
      <c r="I10" s="720"/>
      <c r="J10" s="720"/>
      <c r="K10" s="720"/>
      <c r="L10" s="720"/>
      <c r="M10" s="720"/>
      <c r="N10" s="720"/>
      <c r="O10" s="720"/>
      <c r="P10" s="720"/>
      <c r="Q10" s="720"/>
      <c r="R10" s="720"/>
      <c r="S10" s="720"/>
      <c r="T10" s="733"/>
      <c r="U10" s="733"/>
      <c r="V10" s="733"/>
      <c r="W10" s="733"/>
      <c r="X10" s="733"/>
      <c r="Y10" s="733"/>
      <c r="Z10" s="733"/>
      <c r="AA10" s="733"/>
      <c r="AB10" s="720"/>
      <c r="AC10" s="720"/>
      <c r="AD10" s="720"/>
      <c r="AE10" s="720"/>
      <c r="AF10" s="720"/>
      <c r="AG10" s="720"/>
      <c r="AH10" s="6"/>
    </row>
    <row r="11" spans="2:35" ht="24" customHeight="1">
      <c r="B11" s="720"/>
      <c r="C11" s="1191" t="s">
        <v>795</v>
      </c>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720"/>
      <c r="AH11" s="6"/>
    </row>
    <row r="12" spans="2:35" ht="13.5" customHeight="1">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6"/>
    </row>
    <row r="13" spans="2:35" ht="18" customHeight="1">
      <c r="B13" s="732"/>
      <c r="C13" s="1216" t="s">
        <v>798</v>
      </c>
      <c r="D13" s="1216"/>
      <c r="E13" s="1216"/>
      <c r="F13" s="1216"/>
      <c r="G13" s="1216"/>
      <c r="H13" s="1216"/>
      <c r="I13" s="1216"/>
      <c r="J13" s="1216"/>
      <c r="K13" s="1216"/>
      <c r="L13" s="1216"/>
      <c r="M13" s="1216"/>
      <c r="N13" s="1216"/>
      <c r="O13" s="1216"/>
      <c r="P13" s="1216"/>
      <c r="Q13" s="1216"/>
      <c r="R13" s="1216"/>
      <c r="S13" s="1216"/>
      <c r="T13" s="1216"/>
      <c r="U13" s="1216"/>
      <c r="V13" s="1216"/>
      <c r="W13" s="1216"/>
      <c r="X13" s="1216"/>
      <c r="Y13" s="1216"/>
      <c r="Z13" s="1216"/>
      <c r="AA13" s="1216"/>
      <c r="AB13" s="1216"/>
      <c r="AC13" s="1216"/>
      <c r="AD13" s="1216"/>
      <c r="AE13" s="1216"/>
      <c r="AF13" s="1216"/>
      <c r="AG13" s="1216"/>
      <c r="AH13" s="23"/>
    </row>
    <row r="14" spans="2:35" ht="18" customHeight="1">
      <c r="B14" s="1216" t="s">
        <v>536</v>
      </c>
      <c r="C14" s="1217"/>
      <c r="D14" s="1217"/>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23"/>
    </row>
    <row r="15" spans="2:35" ht="15" customHeight="1">
      <c r="B15" s="732"/>
      <c r="C15" s="732"/>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23"/>
    </row>
    <row r="16" spans="2:35" ht="17.25" customHeight="1">
      <c r="B16" s="932" t="s">
        <v>405</v>
      </c>
      <c r="C16" s="732"/>
      <c r="D16" s="1169" t="s">
        <v>35</v>
      </c>
      <c r="E16" s="1169"/>
      <c r="F16" s="1169"/>
      <c r="G16" s="1169"/>
      <c r="H16" s="732"/>
      <c r="I16" s="732"/>
      <c r="J16" s="1205" t="s">
        <v>64</v>
      </c>
      <c r="K16" s="1197"/>
      <c r="L16" s="732"/>
      <c r="M16" s="1180">
        <v>20000000</v>
      </c>
      <c r="N16" s="1180"/>
      <c r="O16" s="1180"/>
      <c r="P16" s="1180"/>
      <c r="Q16" s="1180"/>
      <c r="R16" s="1180"/>
      <c r="S16" s="1180"/>
      <c r="T16" s="1180"/>
      <c r="U16" s="1180"/>
      <c r="V16" s="1180"/>
      <c r="W16" s="1180"/>
      <c r="X16" s="1180"/>
      <c r="Y16" s="1180"/>
      <c r="Z16" s="1170" t="s">
        <v>65</v>
      </c>
      <c r="AA16" s="1170"/>
      <c r="AB16" s="732"/>
      <c r="AC16" s="732"/>
      <c r="AD16" s="732"/>
      <c r="AE16" s="732"/>
      <c r="AF16" s="732"/>
      <c r="AG16" s="732"/>
      <c r="AH16" s="23"/>
    </row>
    <row r="17" spans="2:37" ht="14.1" customHeight="1">
      <c r="B17" s="932"/>
      <c r="C17" s="732"/>
      <c r="D17" s="721"/>
      <c r="E17" s="721"/>
      <c r="F17" s="721"/>
      <c r="G17" s="721"/>
      <c r="H17" s="732"/>
      <c r="I17" s="732"/>
      <c r="J17" s="732"/>
      <c r="K17" s="733"/>
      <c r="L17" s="732"/>
      <c r="M17" s="726"/>
      <c r="N17" s="726"/>
      <c r="O17" s="726"/>
      <c r="P17" s="726"/>
      <c r="Q17" s="726"/>
      <c r="R17" s="726"/>
      <c r="S17" s="726"/>
      <c r="T17" s="726"/>
      <c r="U17" s="726"/>
      <c r="V17" s="726"/>
      <c r="W17" s="726"/>
      <c r="X17" s="726"/>
      <c r="Y17" s="726"/>
      <c r="Z17" s="727"/>
      <c r="AA17" s="727"/>
      <c r="AB17" s="732"/>
      <c r="AC17" s="732"/>
      <c r="AD17" s="732"/>
      <c r="AE17" s="732"/>
      <c r="AF17" s="732"/>
      <c r="AG17" s="732"/>
      <c r="AH17" s="23"/>
    </row>
    <row r="18" spans="2:37" ht="17.25" customHeight="1">
      <c r="B18" s="932" t="s">
        <v>744</v>
      </c>
      <c r="C18" s="732"/>
      <c r="D18" s="1169" t="s">
        <v>18</v>
      </c>
      <c r="E18" s="1169"/>
      <c r="F18" s="1169"/>
      <c r="G18" s="1169"/>
      <c r="H18" s="732"/>
      <c r="I18" s="732"/>
      <c r="J18" s="1169" t="s">
        <v>451</v>
      </c>
      <c r="K18" s="1197"/>
      <c r="L18" s="1197"/>
      <c r="M18" s="1197"/>
      <c r="N18" s="1215" t="s">
        <v>279</v>
      </c>
      <c r="O18" s="1215"/>
      <c r="P18" s="1215"/>
      <c r="Q18" s="1170" t="s">
        <v>57</v>
      </c>
      <c r="R18" s="1170"/>
      <c r="S18" s="1172" t="s">
        <v>279</v>
      </c>
      <c r="T18" s="1172"/>
      <c r="U18" s="1172"/>
      <c r="V18" s="1170" t="s">
        <v>58</v>
      </c>
      <c r="W18" s="1170"/>
      <c r="X18" s="1172" t="s">
        <v>279</v>
      </c>
      <c r="Y18" s="1172"/>
      <c r="Z18" s="1170" t="s">
        <v>59</v>
      </c>
      <c r="AA18" s="1170"/>
      <c r="AB18" s="732"/>
      <c r="AC18" s="732"/>
      <c r="AD18" s="732"/>
      <c r="AE18" s="732"/>
      <c r="AF18" s="732"/>
      <c r="AG18" s="732"/>
      <c r="AH18" s="23"/>
    </row>
    <row r="19" spans="2:37" ht="14.1" customHeight="1">
      <c r="B19" s="932"/>
      <c r="C19" s="732"/>
      <c r="D19" s="721"/>
      <c r="E19" s="721"/>
      <c r="F19" s="721"/>
      <c r="G19" s="721"/>
      <c r="H19" s="732"/>
      <c r="I19" s="732"/>
      <c r="J19" s="721"/>
      <c r="K19" s="733"/>
      <c r="L19" s="733"/>
      <c r="M19" s="733"/>
      <c r="N19" s="147"/>
      <c r="O19" s="147"/>
      <c r="P19" s="147"/>
      <c r="Q19" s="727"/>
      <c r="R19" s="727"/>
      <c r="S19" s="37"/>
      <c r="T19" s="37"/>
      <c r="U19" s="37"/>
      <c r="V19" s="727"/>
      <c r="W19" s="727"/>
      <c r="X19" s="147"/>
      <c r="Y19" s="147"/>
      <c r="Z19" s="727"/>
      <c r="AA19" s="727"/>
      <c r="AB19" s="732"/>
      <c r="AC19" s="732"/>
      <c r="AD19" s="732"/>
      <c r="AE19" s="732"/>
      <c r="AF19" s="732"/>
      <c r="AG19" s="732"/>
      <c r="AH19" s="23"/>
    </row>
    <row r="20" spans="2:37" ht="17.25" customHeight="1">
      <c r="B20" s="932" t="s">
        <v>745</v>
      </c>
      <c r="C20" s="732"/>
      <c r="D20" s="1169" t="s">
        <v>10</v>
      </c>
      <c r="E20" s="1169"/>
      <c r="F20" s="1169"/>
      <c r="G20" s="1169"/>
      <c r="H20" s="732"/>
      <c r="I20" s="732"/>
      <c r="J20" s="1176" t="s">
        <v>837</v>
      </c>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23"/>
    </row>
    <row r="21" spans="2:37" ht="18" customHeight="1">
      <c r="B21" s="932" t="s">
        <v>746</v>
      </c>
      <c r="C21" s="732"/>
      <c r="D21" s="1169" t="s">
        <v>67</v>
      </c>
      <c r="E21" s="1169"/>
      <c r="F21" s="1169"/>
      <c r="G21" s="1169"/>
      <c r="H21" s="732"/>
      <c r="I21" s="1169" t="s">
        <v>82</v>
      </c>
      <c r="J21" s="1177"/>
      <c r="K21" s="1177"/>
      <c r="L21" s="1177"/>
      <c r="M21" s="1177"/>
      <c r="N21" s="1177"/>
      <c r="O21" s="1177"/>
      <c r="P21" s="1177"/>
      <c r="Q21" s="1177"/>
      <c r="R21" s="1177"/>
      <c r="S21" s="1177"/>
      <c r="T21" s="1177"/>
      <c r="U21" s="1177"/>
      <c r="V21" s="1203"/>
      <c r="W21" s="1203"/>
      <c r="X21" s="1203"/>
      <c r="Y21" s="1203"/>
      <c r="Z21" s="1203"/>
      <c r="AA21" s="1203"/>
      <c r="AB21" s="1203"/>
      <c r="AC21" s="1203"/>
      <c r="AD21" s="1203"/>
      <c r="AE21" s="1203"/>
      <c r="AF21" s="1203"/>
      <c r="AG21" s="1203"/>
    </row>
    <row r="22" spans="2:37" ht="18" customHeight="1">
      <c r="B22" s="932"/>
      <c r="C22" s="732"/>
      <c r="D22" s="721"/>
      <c r="E22" s="721"/>
      <c r="F22" s="721"/>
      <c r="G22" s="721"/>
      <c r="H22" s="732"/>
      <c r="I22" s="1169" t="s">
        <v>83</v>
      </c>
      <c r="J22" s="1177"/>
      <c r="K22" s="1177"/>
      <c r="L22" s="1177"/>
      <c r="M22" s="1177"/>
      <c r="N22" s="1177"/>
      <c r="O22" s="1177"/>
      <c r="P22" s="1177"/>
      <c r="Q22" s="1177"/>
      <c r="R22" s="1177"/>
      <c r="S22" s="1177"/>
      <c r="T22" s="1177"/>
      <c r="U22" s="1177"/>
      <c r="V22" s="1203"/>
      <c r="W22" s="1203"/>
      <c r="X22" s="1203"/>
      <c r="Y22" s="1203"/>
      <c r="Z22" s="1203"/>
      <c r="AA22" s="1203"/>
      <c r="AB22" s="1203"/>
      <c r="AC22" s="1203"/>
      <c r="AD22" s="1203"/>
      <c r="AE22" s="1203"/>
      <c r="AF22" s="1203"/>
      <c r="AG22" s="1203"/>
    </row>
    <row r="23" spans="2:37" ht="18" customHeight="1">
      <c r="B23" s="932"/>
      <c r="C23" s="732"/>
      <c r="D23" s="721"/>
      <c r="E23" s="721"/>
      <c r="F23" s="721"/>
      <c r="G23" s="721"/>
      <c r="H23" s="732"/>
      <c r="I23" s="1169" t="s">
        <v>84</v>
      </c>
      <c r="J23" s="1203"/>
      <c r="K23" s="1203"/>
      <c r="L23" s="1203"/>
      <c r="M23" s="1203"/>
      <c r="N23" s="1203"/>
      <c r="O23" s="1203"/>
      <c r="P23" s="1203"/>
      <c r="Q23" s="1203"/>
      <c r="R23" s="1203"/>
      <c r="S23" s="1203"/>
      <c r="T23" s="1203"/>
      <c r="U23" s="1203"/>
      <c r="V23" s="1203"/>
      <c r="W23" s="1203"/>
      <c r="X23" s="1203"/>
      <c r="Y23" s="1203"/>
      <c r="Z23" s="1203"/>
      <c r="AA23" s="1203"/>
      <c r="AB23" s="1203"/>
      <c r="AC23" s="1203"/>
      <c r="AD23" s="1203"/>
      <c r="AE23" s="734"/>
      <c r="AF23" s="734"/>
      <c r="AG23" s="734"/>
    </row>
    <row r="24" spans="2:37" ht="17.25" customHeight="1">
      <c r="B24" s="932"/>
      <c r="C24" s="732"/>
      <c r="D24" s="1169"/>
      <c r="E24" s="1169"/>
      <c r="F24" s="1169"/>
      <c r="G24" s="1169"/>
      <c r="H24" s="732"/>
      <c r="I24" s="1169" t="s">
        <v>140</v>
      </c>
      <c r="J24" s="1177"/>
      <c r="K24" s="1177"/>
      <c r="L24" s="1177"/>
      <c r="M24" s="1177"/>
      <c r="N24" s="1177"/>
      <c r="O24" s="1177"/>
      <c r="P24" s="1177"/>
      <c r="Q24" s="1177"/>
      <c r="R24" s="1177"/>
      <c r="S24" s="1177"/>
      <c r="T24" s="1177"/>
      <c r="U24" s="1177"/>
      <c r="V24" s="1177"/>
      <c r="W24" s="1177"/>
      <c r="X24" s="1197"/>
      <c r="Y24" s="1197"/>
      <c r="Z24" s="1197"/>
      <c r="AA24" s="732"/>
      <c r="AB24" s="732"/>
      <c r="AC24" s="732"/>
      <c r="AD24" s="732"/>
      <c r="AE24" s="732"/>
      <c r="AF24" s="732"/>
      <c r="AG24" s="732"/>
      <c r="AH24" s="23"/>
    </row>
    <row r="25" spans="2:37" ht="13.5" customHeight="1">
      <c r="B25" s="932"/>
      <c r="C25" s="732"/>
      <c r="D25" s="721"/>
      <c r="E25" s="721"/>
      <c r="F25" s="721"/>
      <c r="G25" s="739" t="s">
        <v>454</v>
      </c>
      <c r="H25" s="733"/>
      <c r="I25" s="733"/>
      <c r="J25" s="733"/>
      <c r="N25" s="63" t="s">
        <v>279</v>
      </c>
      <c r="O25" s="1212" t="s">
        <v>522</v>
      </c>
      <c r="P25" s="1212"/>
      <c r="Q25" s="63">
        <v>3</v>
      </c>
      <c r="R25" s="1208" t="s">
        <v>537</v>
      </c>
      <c r="S25" s="1208"/>
      <c r="T25" s="63">
        <v>26</v>
      </c>
      <c r="U25" s="1213" t="s">
        <v>455</v>
      </c>
      <c r="V25" s="1177"/>
      <c r="W25" s="1177"/>
      <c r="X25" s="1177"/>
      <c r="Y25" s="1177"/>
      <c r="Z25" s="64" t="s">
        <v>279</v>
      </c>
      <c r="AA25" s="737" t="s">
        <v>57</v>
      </c>
      <c r="AB25" s="64">
        <v>3</v>
      </c>
      <c r="AC25" s="737" t="s">
        <v>58</v>
      </c>
      <c r="AD25" s="64">
        <v>25</v>
      </c>
      <c r="AE25" s="737" t="s">
        <v>59</v>
      </c>
      <c r="AF25" s="1214" t="s">
        <v>538</v>
      </c>
      <c r="AG25" s="1214"/>
      <c r="AH25" s="723"/>
      <c r="AI25" s="723"/>
    </row>
    <row r="26" spans="2:37" ht="13.5" customHeight="1">
      <c r="B26" s="932"/>
      <c r="C26" s="732"/>
      <c r="D26" s="721"/>
      <c r="E26" s="721"/>
      <c r="F26" s="721"/>
      <c r="G26" s="1206" t="s">
        <v>456</v>
      </c>
      <c r="H26" s="1207"/>
      <c r="I26" s="1207"/>
      <c r="J26" s="1207"/>
      <c r="K26" s="1207"/>
      <c r="L26" s="1207"/>
      <c r="M26" s="1207"/>
      <c r="N26" s="1207"/>
      <c r="O26" s="1207"/>
      <c r="P26" s="1207"/>
      <c r="Q26" s="1207"/>
      <c r="R26" s="1207"/>
      <c r="S26" s="1207"/>
      <c r="T26" s="64" t="s">
        <v>279</v>
      </c>
      <c r="U26" s="1208" t="s">
        <v>522</v>
      </c>
      <c r="V26" s="1208"/>
      <c r="W26" s="64">
        <v>3</v>
      </c>
      <c r="X26" s="737" t="s">
        <v>58</v>
      </c>
      <c r="Y26" s="64">
        <v>25</v>
      </c>
      <c r="Z26" s="1209" t="s">
        <v>141</v>
      </c>
      <c r="AA26" s="1177"/>
      <c r="AB26" s="1177"/>
      <c r="AC26" s="1177"/>
      <c r="AD26" s="1177"/>
      <c r="AE26" s="1177"/>
      <c r="AF26" s="1177"/>
      <c r="AG26" s="1177"/>
      <c r="AH26" s="38"/>
    </row>
    <row r="27" spans="2:37" ht="13.5" customHeight="1">
      <c r="B27" s="932"/>
      <c r="C27" s="732"/>
      <c r="D27" s="721"/>
      <c r="E27" s="721"/>
      <c r="F27" s="721"/>
      <c r="G27" s="1206" t="s">
        <v>457</v>
      </c>
      <c r="H27" s="1210"/>
      <c r="I27" s="1210"/>
      <c r="J27" s="1210"/>
      <c r="K27" s="1210"/>
      <c r="L27" s="1210"/>
      <c r="M27" s="1210"/>
      <c r="N27" s="1210"/>
      <c r="O27" s="1211" t="s">
        <v>539</v>
      </c>
      <c r="P27" s="1211"/>
      <c r="Q27" s="736" t="s">
        <v>57</v>
      </c>
      <c r="R27" s="1211" t="s">
        <v>539</v>
      </c>
      <c r="S27" s="1211"/>
      <c r="T27" s="736" t="s">
        <v>58</v>
      </c>
      <c r="U27" s="1211" t="s">
        <v>539</v>
      </c>
      <c r="V27" s="1211"/>
      <c r="W27" s="1206" t="s">
        <v>540</v>
      </c>
      <c r="X27" s="1206"/>
      <c r="Y27" s="1206"/>
      <c r="Z27" s="1206"/>
      <c r="AA27" s="738" t="s">
        <v>539</v>
      </c>
      <c r="AB27" s="736" t="s">
        <v>57</v>
      </c>
      <c r="AC27" s="738" t="s">
        <v>539</v>
      </c>
      <c r="AD27" s="736" t="s">
        <v>58</v>
      </c>
      <c r="AE27" s="738" t="s">
        <v>539</v>
      </c>
      <c r="AF27" s="736" t="s">
        <v>59</v>
      </c>
      <c r="AG27" s="736"/>
      <c r="AH27" s="38"/>
    </row>
    <row r="28" spans="2:37" ht="13.5" customHeight="1">
      <c r="B28" s="932"/>
      <c r="C28" s="732"/>
      <c r="D28" s="721"/>
      <c r="E28" s="721"/>
      <c r="F28" s="721"/>
      <c r="G28" s="1201" t="s">
        <v>458</v>
      </c>
      <c r="H28" s="1202"/>
      <c r="I28" s="1202"/>
      <c r="J28" s="1202"/>
      <c r="K28" s="1202"/>
      <c r="L28" s="1202"/>
      <c r="M28" s="1202"/>
      <c r="N28" s="1202"/>
      <c r="O28" s="1202"/>
      <c r="P28" s="1202"/>
      <c r="Q28" s="1202"/>
      <c r="R28" s="1202"/>
      <c r="S28" s="1202"/>
      <c r="T28" s="1202"/>
      <c r="U28" s="1203"/>
      <c r="V28" s="1203"/>
      <c r="W28" s="738" t="s">
        <v>539</v>
      </c>
      <c r="X28" s="735" t="s">
        <v>57</v>
      </c>
      <c r="Y28" s="738" t="s">
        <v>539</v>
      </c>
      <c r="Z28" s="737" t="s">
        <v>58</v>
      </c>
      <c r="AA28" s="738" t="s">
        <v>539</v>
      </c>
      <c r="AB28" s="1204" t="s">
        <v>541</v>
      </c>
      <c r="AC28" s="1204"/>
      <c r="AD28" s="1204"/>
      <c r="AE28" s="1204"/>
      <c r="AF28" s="1204"/>
      <c r="AG28" s="1204"/>
      <c r="AH28" s="735"/>
    </row>
    <row r="29" spans="2:37" ht="13.5" customHeight="1">
      <c r="B29" s="932"/>
      <c r="F29" s="721"/>
      <c r="G29" s="1204" t="s">
        <v>100</v>
      </c>
      <c r="H29" s="1203"/>
      <c r="I29" s="1203"/>
      <c r="J29" s="1203"/>
      <c r="K29" s="1203"/>
      <c r="L29" s="1203"/>
      <c r="M29" s="1203"/>
      <c r="N29" s="1203"/>
      <c r="O29" s="1203"/>
      <c r="P29" s="1203"/>
      <c r="Q29" s="1203"/>
      <c r="R29" s="1203"/>
      <c r="S29" s="1203"/>
      <c r="T29" s="1203"/>
      <c r="U29" s="1203"/>
      <c r="V29" s="1203"/>
      <c r="W29" s="1203"/>
      <c r="X29" s="1203"/>
      <c r="Y29" s="1203"/>
      <c r="Z29" s="1203"/>
      <c r="AA29" s="725"/>
      <c r="AB29" s="725"/>
      <c r="AC29" s="725"/>
      <c r="AD29" s="725"/>
      <c r="AE29" s="725"/>
      <c r="AF29" s="725"/>
      <c r="AG29" s="734"/>
      <c r="AH29" s="38"/>
      <c r="AI29" s="733"/>
    </row>
    <row r="30" spans="2:37" ht="17.25" customHeight="1">
      <c r="B30" s="932" t="s">
        <v>748</v>
      </c>
      <c r="C30" s="732"/>
      <c r="D30" s="1169" t="s">
        <v>68</v>
      </c>
      <c r="E30" s="1169"/>
      <c r="F30" s="1169"/>
      <c r="G30" s="1169"/>
      <c r="H30" s="732"/>
      <c r="I30" s="732"/>
      <c r="J30" s="1205" t="s">
        <v>55</v>
      </c>
      <c r="K30" s="1197"/>
      <c r="L30" s="732"/>
      <c r="M30" s="1178"/>
      <c r="N30" s="1178"/>
      <c r="O30" s="1178"/>
      <c r="P30" s="1178"/>
      <c r="Q30" s="1178"/>
      <c r="R30" s="1178"/>
      <c r="S30" s="1178"/>
      <c r="T30" s="1203"/>
      <c r="U30" s="731" t="s">
        <v>56</v>
      </c>
      <c r="W30" s="727"/>
      <c r="X30" s="727"/>
      <c r="Y30" s="732"/>
      <c r="Z30" s="732"/>
      <c r="AA30" s="732"/>
      <c r="AB30" s="732"/>
      <c r="AC30" s="732"/>
      <c r="AD30" s="732"/>
      <c r="AE30" s="732"/>
      <c r="AF30" s="732"/>
      <c r="AG30" s="732"/>
      <c r="AH30" s="23"/>
      <c r="AJ30" s="733"/>
      <c r="AK30" s="733"/>
    </row>
    <row r="31" spans="2:37" ht="17.25" customHeight="1">
      <c r="B31" s="932" t="s">
        <v>871</v>
      </c>
      <c r="C31" s="732"/>
      <c r="D31" s="1169" t="s">
        <v>85</v>
      </c>
      <c r="E31" s="1169"/>
      <c r="F31" s="1169"/>
      <c r="G31" s="1169"/>
      <c r="H31" s="732"/>
      <c r="I31" s="732"/>
      <c r="J31" s="1174" t="s">
        <v>451</v>
      </c>
      <c r="K31" s="1200"/>
      <c r="L31" s="1200"/>
      <c r="M31" s="1200"/>
      <c r="N31" s="1199" t="s">
        <v>279</v>
      </c>
      <c r="O31" s="1199"/>
      <c r="P31" s="1199"/>
      <c r="Q31" s="1175" t="s">
        <v>57</v>
      </c>
      <c r="R31" s="1175"/>
      <c r="S31" s="1199">
        <v>3</v>
      </c>
      <c r="T31" s="1199"/>
      <c r="U31" s="1199"/>
      <c r="V31" s="1175" t="s">
        <v>58</v>
      </c>
      <c r="W31" s="1175"/>
      <c r="X31" s="1199">
        <v>25</v>
      </c>
      <c r="Y31" s="1199"/>
      <c r="Z31" s="1175" t="s">
        <v>59</v>
      </c>
      <c r="AA31" s="1175"/>
      <c r="AB31" s="732"/>
      <c r="AC31" s="732"/>
      <c r="AD31" s="732"/>
      <c r="AE31" s="732"/>
      <c r="AF31" s="732"/>
      <c r="AG31" s="732"/>
      <c r="AH31" s="23"/>
    </row>
    <row r="32" spans="2:37" ht="17.25" customHeight="1">
      <c r="B32" s="932" t="s">
        <v>872</v>
      </c>
      <c r="C32" s="732"/>
      <c r="D32" s="1169" t="s">
        <v>86</v>
      </c>
      <c r="E32" s="1169"/>
      <c r="F32" s="1169"/>
      <c r="G32" s="1169"/>
      <c r="H32" s="732"/>
      <c r="I32" s="732"/>
      <c r="J32" s="1174" t="s">
        <v>451</v>
      </c>
      <c r="K32" s="1200"/>
      <c r="L32" s="1200"/>
      <c r="M32" s="1200"/>
      <c r="N32" s="1199" t="s">
        <v>279</v>
      </c>
      <c r="O32" s="1199"/>
      <c r="P32" s="1199"/>
      <c r="Q32" s="1175" t="s">
        <v>57</v>
      </c>
      <c r="R32" s="1175"/>
      <c r="S32" s="1199">
        <v>3</v>
      </c>
      <c r="T32" s="1199"/>
      <c r="U32" s="1199"/>
      <c r="V32" s="1175" t="s">
        <v>58</v>
      </c>
      <c r="W32" s="1175"/>
      <c r="X32" s="1199">
        <v>25</v>
      </c>
      <c r="Y32" s="1199"/>
      <c r="Z32" s="1175" t="s">
        <v>59</v>
      </c>
      <c r="AA32" s="1175"/>
      <c r="AB32" s="732"/>
      <c r="AC32" s="732"/>
      <c r="AD32" s="732"/>
      <c r="AE32" s="732"/>
      <c r="AF32" s="732"/>
      <c r="AG32" s="732"/>
      <c r="AH32" s="23"/>
    </row>
    <row r="33" spans="2:34" ht="17.25" customHeight="1">
      <c r="B33" s="932" t="s">
        <v>873</v>
      </c>
      <c r="C33" s="732"/>
      <c r="D33" s="1169" t="s">
        <v>87</v>
      </c>
      <c r="E33" s="1169"/>
      <c r="F33" s="1169"/>
      <c r="G33" s="1169"/>
      <c r="H33" s="732"/>
      <c r="I33" s="732"/>
      <c r="J33" s="1169" t="s">
        <v>542</v>
      </c>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23"/>
    </row>
    <row r="34" spans="2:34" ht="17.25" customHeight="1">
      <c r="B34" s="932" t="s">
        <v>874</v>
      </c>
      <c r="C34" s="732"/>
      <c r="D34" s="1169" t="s">
        <v>69</v>
      </c>
      <c r="E34" s="1169"/>
      <c r="F34" s="1169"/>
      <c r="G34" s="1169"/>
      <c r="H34" s="732"/>
      <c r="I34" s="732"/>
      <c r="J34" s="1169" t="s">
        <v>139</v>
      </c>
      <c r="K34" s="1197"/>
      <c r="L34" s="1197"/>
      <c r="M34" s="1197"/>
      <c r="N34" s="1197"/>
      <c r="O34" s="1197"/>
      <c r="P34" s="1197"/>
      <c r="Q34" s="1197"/>
      <c r="R34" s="1197"/>
      <c r="S34" s="1197"/>
      <c r="T34" s="1197"/>
      <c r="U34" s="1197"/>
      <c r="V34" s="1197"/>
      <c r="W34" s="1197"/>
      <c r="X34" s="1197"/>
      <c r="Y34" s="1197"/>
      <c r="Z34" s="1197"/>
      <c r="AA34" s="1197"/>
      <c r="AB34" s="1197"/>
      <c r="AC34" s="1197"/>
      <c r="AD34" s="1197"/>
      <c r="AE34" s="1197"/>
      <c r="AF34" s="1197"/>
      <c r="AG34" s="1197"/>
      <c r="AH34" s="23"/>
    </row>
    <row r="35" spans="2:34" ht="17.25" customHeight="1">
      <c r="B35" s="24"/>
      <c r="C35" s="732"/>
      <c r="D35" s="733"/>
      <c r="E35" s="733"/>
      <c r="F35" s="733"/>
      <c r="G35" s="733"/>
      <c r="H35" s="732"/>
      <c r="I35" s="732"/>
      <c r="J35" s="1169" t="s">
        <v>89</v>
      </c>
      <c r="K35" s="1169"/>
      <c r="L35" s="1169"/>
      <c r="M35" s="1169"/>
      <c r="N35" s="1169"/>
      <c r="O35" s="1169"/>
      <c r="P35" s="1169"/>
      <c r="Q35" s="1169"/>
      <c r="R35" s="1169"/>
      <c r="S35" s="1169"/>
      <c r="T35" s="1169"/>
      <c r="U35" s="1169"/>
      <c r="V35" s="1169"/>
      <c r="W35" s="1169"/>
      <c r="X35" s="1169"/>
      <c r="Y35" s="1169"/>
      <c r="Z35" s="1169"/>
      <c r="AA35" s="1169"/>
      <c r="AB35" s="1169"/>
      <c r="AC35" s="1169"/>
      <c r="AD35" s="1169"/>
      <c r="AE35" s="1169"/>
      <c r="AF35" s="1169"/>
      <c r="AG35" s="1169"/>
      <c r="AH35" s="23"/>
    </row>
    <row r="36" spans="2:34" ht="17.25" customHeight="1">
      <c r="B36" s="24"/>
      <c r="C36" s="732"/>
      <c r="D36" s="733"/>
      <c r="E36" s="733"/>
      <c r="F36" s="733"/>
      <c r="G36" s="733"/>
      <c r="H36" s="732"/>
      <c r="I36" s="732"/>
      <c r="J36" s="1169" t="s">
        <v>90</v>
      </c>
      <c r="K36" s="1197"/>
      <c r="L36" s="1197"/>
      <c r="M36" s="1197"/>
      <c r="N36" s="1197"/>
      <c r="O36" s="1197"/>
      <c r="P36" s="1197"/>
      <c r="Q36" s="1197"/>
      <c r="R36" s="1197"/>
      <c r="S36" s="1197"/>
      <c r="T36" s="1197"/>
      <c r="U36" s="1197"/>
      <c r="V36" s="1197"/>
      <c r="W36" s="1197"/>
      <c r="X36" s="1197"/>
      <c r="Y36" s="1197"/>
      <c r="Z36" s="1197"/>
      <c r="AA36" s="1197"/>
      <c r="AB36" s="1197"/>
      <c r="AC36" s="1197"/>
      <c r="AD36" s="1197"/>
      <c r="AE36" s="1197"/>
      <c r="AF36" s="1197"/>
      <c r="AG36" s="1197"/>
      <c r="AH36" s="23"/>
    </row>
    <row r="37" spans="2:34" ht="17.25" customHeight="1">
      <c r="B37" s="24"/>
      <c r="C37" s="732"/>
      <c r="D37" s="733"/>
      <c r="E37" s="733"/>
      <c r="F37" s="733"/>
      <c r="G37" s="733"/>
      <c r="H37" s="732"/>
      <c r="I37" s="732"/>
      <c r="J37" s="1169" t="s">
        <v>91</v>
      </c>
      <c r="K37" s="1197"/>
      <c r="L37" s="1197"/>
      <c r="M37" s="1197"/>
      <c r="N37" s="1197"/>
      <c r="O37" s="1197"/>
      <c r="P37" s="1197"/>
      <c r="Q37" s="1197"/>
      <c r="R37" s="1197"/>
      <c r="S37" s="1197"/>
      <c r="T37" s="1197"/>
      <c r="U37" s="1197"/>
      <c r="V37" s="1197"/>
      <c r="W37" s="1197"/>
      <c r="X37" s="1197"/>
      <c r="Y37" s="1197"/>
      <c r="Z37" s="1197"/>
      <c r="AA37" s="1197"/>
      <c r="AB37" s="1197"/>
      <c r="AC37" s="1197"/>
      <c r="AD37" s="1197"/>
      <c r="AE37" s="1197"/>
      <c r="AF37" s="721"/>
      <c r="AG37" s="733"/>
      <c r="AH37" s="23"/>
    </row>
    <row r="38" spans="2:34" ht="17.25" customHeight="1">
      <c r="B38" s="24" t="s">
        <v>526</v>
      </c>
      <c r="C38" s="732"/>
      <c r="D38" s="1169" t="s">
        <v>527</v>
      </c>
      <c r="E38" s="1169"/>
      <c r="F38" s="1169"/>
      <c r="G38" s="1169"/>
      <c r="H38" s="732"/>
      <c r="I38" s="732"/>
      <c r="J38" s="1169" t="s">
        <v>92</v>
      </c>
      <c r="K38" s="1197"/>
      <c r="L38" s="1197"/>
      <c r="M38" s="1197"/>
      <c r="N38" s="1197"/>
      <c r="O38" s="1197"/>
      <c r="P38" s="1197"/>
      <c r="Q38" s="1197"/>
      <c r="R38" s="1197"/>
      <c r="S38" s="1197"/>
      <c r="T38" s="1197"/>
      <c r="U38" s="1197"/>
      <c r="V38" s="1197"/>
      <c r="W38" s="1197"/>
      <c r="X38" s="1197"/>
      <c r="Y38" s="1197"/>
      <c r="Z38" s="1197"/>
      <c r="AA38" s="1197"/>
      <c r="AB38" s="1197"/>
      <c r="AC38" s="1197"/>
      <c r="AD38" s="1197"/>
      <c r="AE38" s="1197"/>
      <c r="AF38" s="1197"/>
      <c r="AG38" s="1197"/>
      <c r="AH38" s="23"/>
    </row>
    <row r="39" spans="2:34" ht="17.25" customHeight="1">
      <c r="B39" s="24"/>
      <c r="C39" s="732"/>
      <c r="D39" s="1169" t="s">
        <v>528</v>
      </c>
      <c r="E39" s="1169"/>
      <c r="F39" s="1169"/>
      <c r="G39" s="1169"/>
      <c r="H39" s="733"/>
      <c r="I39" s="733"/>
      <c r="J39" s="1169" t="s">
        <v>529</v>
      </c>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23"/>
    </row>
    <row r="40" spans="2:34" ht="17.25" customHeight="1">
      <c r="B40" s="24"/>
      <c r="C40" s="732"/>
      <c r="D40" s="1169" t="s">
        <v>530</v>
      </c>
      <c r="E40" s="1169"/>
      <c r="F40" s="1169"/>
      <c r="G40" s="1169"/>
      <c r="H40" s="733"/>
      <c r="I40" s="733"/>
      <c r="J40" s="1169" t="s">
        <v>797</v>
      </c>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7"/>
      <c r="AH40" s="23"/>
    </row>
    <row r="41" spans="2:34" ht="17.25" customHeight="1">
      <c r="B41" s="24"/>
      <c r="C41" s="732"/>
      <c r="D41" s="732" t="s">
        <v>369</v>
      </c>
      <c r="E41" s="732"/>
      <c r="F41" s="732"/>
      <c r="G41" s="732"/>
      <c r="H41" s="733"/>
      <c r="I41" s="733"/>
      <c r="J41" s="1169" t="s">
        <v>93</v>
      </c>
      <c r="K41" s="1197"/>
      <c r="L41" s="1197"/>
      <c r="M41" s="1197"/>
      <c r="N41" s="1197"/>
      <c r="O41" s="1197"/>
      <c r="P41" s="1197"/>
      <c r="Q41" s="1197"/>
      <c r="R41" s="1197"/>
      <c r="S41" s="1197"/>
      <c r="T41" s="1197"/>
      <c r="U41" s="1197"/>
      <c r="V41" s="1197"/>
      <c r="W41" s="1197"/>
      <c r="X41" s="1197"/>
      <c r="Y41" s="1197"/>
      <c r="Z41" s="1197"/>
      <c r="AA41" s="1197"/>
      <c r="AB41" s="1197"/>
      <c r="AC41" s="1197"/>
      <c r="AD41" s="1197"/>
      <c r="AE41" s="1197"/>
      <c r="AF41" s="1197"/>
      <c r="AG41" s="733"/>
      <c r="AH41" s="23"/>
    </row>
    <row r="42" spans="2:34" ht="17.25" customHeight="1">
      <c r="B42" s="24" t="s">
        <v>370</v>
      </c>
      <c r="C42" s="732"/>
      <c r="D42" s="1169" t="s">
        <v>70</v>
      </c>
      <c r="E42" s="1169"/>
      <c r="F42" s="1169"/>
      <c r="G42" s="1169"/>
      <c r="H42" s="732"/>
      <c r="I42" s="732"/>
      <c r="J42" s="1170" t="s">
        <v>71</v>
      </c>
      <c r="K42" s="1198"/>
      <c r="L42" s="1198"/>
      <c r="M42" s="1198"/>
      <c r="N42" s="1198"/>
      <c r="O42" s="1198"/>
      <c r="P42" s="1198"/>
      <c r="Q42" s="1171"/>
      <c r="R42" s="1172" t="s">
        <v>72</v>
      </c>
      <c r="S42" s="1173"/>
      <c r="T42" s="1173"/>
      <c r="U42" s="1173"/>
      <c r="V42" s="1173"/>
      <c r="W42" s="1173"/>
      <c r="X42" s="1173"/>
      <c r="Y42" s="1173"/>
      <c r="Z42" s="1173"/>
      <c r="AA42" s="1170" t="s">
        <v>73</v>
      </c>
      <c r="AB42" s="1170"/>
      <c r="AC42" s="732"/>
      <c r="AD42" s="732"/>
      <c r="AE42" s="732"/>
      <c r="AF42" s="732"/>
      <c r="AG42" s="732"/>
      <c r="AH42" s="23"/>
    </row>
    <row r="43" spans="2:34" ht="6.75" customHeight="1">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2:34" ht="11.25" customHeight="1">
      <c r="B44" s="29"/>
      <c r="C44" s="26"/>
      <c r="D44" s="27" t="s">
        <v>531</v>
      </c>
      <c r="E44" s="28" t="s">
        <v>474</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2:34" ht="22.5" customHeight="1">
      <c r="B45" s="25"/>
      <c r="C45" s="30"/>
      <c r="D45" s="27" t="s">
        <v>532</v>
      </c>
      <c r="E45" s="1166" t="s">
        <v>543</v>
      </c>
      <c r="F45" s="1167"/>
      <c r="G45" s="1167"/>
      <c r="H45" s="1167"/>
      <c r="I45" s="1167"/>
      <c r="J45" s="1167"/>
      <c r="K45" s="1167"/>
      <c r="L45" s="1167"/>
      <c r="M45" s="1167"/>
      <c r="N45" s="1167"/>
      <c r="O45" s="1167"/>
      <c r="P45" s="1167"/>
      <c r="Q45" s="1167"/>
      <c r="R45" s="1167"/>
      <c r="S45" s="1167"/>
      <c r="T45" s="1167"/>
      <c r="U45" s="1167"/>
      <c r="V45" s="1167"/>
      <c r="W45" s="1167"/>
      <c r="X45" s="1167"/>
      <c r="Y45" s="1167"/>
      <c r="Z45" s="1167"/>
      <c r="AA45" s="1167"/>
      <c r="AB45" s="1167"/>
      <c r="AC45" s="1167"/>
      <c r="AD45" s="1167"/>
      <c r="AE45" s="1167"/>
      <c r="AF45" s="1167"/>
      <c r="AG45" s="1167"/>
    </row>
    <row r="46" spans="2:34" ht="22.5" customHeight="1">
      <c r="B46" s="25"/>
      <c r="C46" s="26"/>
      <c r="D46" s="27" t="s">
        <v>94</v>
      </c>
      <c r="E46" s="1166" t="s">
        <v>534</v>
      </c>
      <c r="F46" s="1167"/>
      <c r="G46" s="1167"/>
      <c r="H46" s="1167"/>
      <c r="I46" s="1167"/>
      <c r="J46" s="1167"/>
      <c r="K46" s="1167"/>
      <c r="L46" s="1167"/>
      <c r="M46" s="1167"/>
      <c r="N46" s="1167"/>
      <c r="O46" s="1167"/>
      <c r="P46" s="1167"/>
      <c r="Q46" s="1167"/>
      <c r="R46" s="1167"/>
      <c r="S46" s="1167"/>
      <c r="T46" s="1167"/>
      <c r="U46" s="1167"/>
      <c r="V46" s="1167"/>
      <c r="W46" s="1167"/>
      <c r="X46" s="1167"/>
      <c r="Y46" s="1167"/>
      <c r="Z46" s="1167"/>
      <c r="AA46" s="1167"/>
      <c r="AB46" s="1167"/>
      <c r="AC46" s="1167"/>
      <c r="AD46" s="1167"/>
      <c r="AE46" s="1167"/>
      <c r="AF46" s="1167"/>
      <c r="AG46" s="1167"/>
    </row>
    <row r="47" spans="2:34" ht="11.25" customHeight="1">
      <c r="B47" s="25"/>
      <c r="C47" s="26"/>
      <c r="D47" s="27" t="s">
        <v>95</v>
      </c>
      <c r="E47" s="1166" t="s">
        <v>101</v>
      </c>
      <c r="F47" s="1196"/>
      <c r="G47" s="1196"/>
      <c r="H47" s="1196"/>
      <c r="I47" s="1196"/>
      <c r="J47" s="1196"/>
      <c r="K47" s="1196"/>
      <c r="L47" s="1196"/>
      <c r="M47" s="1196"/>
      <c r="N47" s="1196"/>
      <c r="O47" s="1196"/>
      <c r="P47" s="1196"/>
      <c r="Q47" s="1196"/>
      <c r="R47" s="1196"/>
      <c r="S47" s="1196"/>
      <c r="T47" s="1196"/>
      <c r="U47" s="1196"/>
      <c r="V47" s="1196"/>
      <c r="W47" s="1196"/>
      <c r="X47" s="1196"/>
      <c r="Y47" s="1196"/>
      <c r="Z47" s="1196"/>
      <c r="AA47" s="1196"/>
      <c r="AB47" s="1196"/>
      <c r="AC47" s="1196"/>
      <c r="AD47" s="1196"/>
      <c r="AE47" s="1196"/>
      <c r="AF47" s="1196"/>
      <c r="AG47" s="1196"/>
    </row>
    <row r="48" spans="2:34" ht="13.5" customHeight="1">
      <c r="B48" s="734"/>
      <c r="C48" s="26"/>
      <c r="D48" s="27" t="s">
        <v>102</v>
      </c>
      <c r="E48" s="1166" t="s">
        <v>535</v>
      </c>
      <c r="F48" s="1167"/>
      <c r="G48" s="1167"/>
      <c r="H48" s="1167"/>
      <c r="I48" s="1167"/>
      <c r="J48" s="1167"/>
      <c r="K48" s="1167"/>
      <c r="L48" s="1167"/>
      <c r="M48" s="1167"/>
      <c r="N48" s="1167"/>
      <c r="O48" s="1167"/>
      <c r="P48" s="1167"/>
      <c r="Q48" s="1167"/>
      <c r="R48" s="1167"/>
      <c r="S48" s="1167"/>
      <c r="T48" s="1167"/>
      <c r="U48" s="1167"/>
      <c r="V48" s="1167"/>
      <c r="W48" s="1167"/>
      <c r="X48" s="1167"/>
      <c r="Y48" s="1167"/>
      <c r="Z48" s="1167"/>
      <c r="AA48" s="1167"/>
      <c r="AB48" s="1167"/>
      <c r="AC48" s="1167"/>
      <c r="AD48" s="1167"/>
      <c r="AE48" s="1167"/>
      <c r="AF48" s="1167"/>
      <c r="AG48" s="1167"/>
    </row>
    <row r="49" spans="2:35" ht="13.5" customHeight="1">
      <c r="B49" s="1168"/>
      <c r="C49" s="1168"/>
      <c r="D49" s="1168"/>
      <c r="E49" s="1168"/>
      <c r="F49" s="1168"/>
      <c r="G49" s="1168"/>
      <c r="H49" s="1168"/>
      <c r="I49" s="1168"/>
      <c r="J49" s="1168"/>
      <c r="K49" s="1168"/>
      <c r="L49" s="1168"/>
      <c r="M49" s="1168"/>
      <c r="N49" s="1168"/>
      <c r="O49" s="1168"/>
      <c r="P49" s="1168"/>
      <c r="Q49" s="1168"/>
      <c r="R49" s="1168"/>
      <c r="S49" s="1168"/>
      <c r="T49" s="1168"/>
      <c r="U49" s="1168"/>
      <c r="V49" s="1168"/>
      <c r="W49" s="1168"/>
      <c r="X49" s="1168"/>
      <c r="Y49" s="1168"/>
      <c r="Z49" s="1168"/>
      <c r="AA49" s="1168"/>
      <c r="AB49" s="1168"/>
      <c r="AC49" s="1168"/>
      <c r="AD49" s="1168"/>
      <c r="AE49" s="1168"/>
      <c r="AF49" s="1168"/>
      <c r="AG49" s="1168"/>
      <c r="AH49" s="1168"/>
      <c r="AI49" s="1168"/>
    </row>
    <row r="50" spans="2:35" ht="13.5" customHeight="1"/>
    <row r="51" spans="2:35" ht="13.5" customHeight="1">
      <c r="E51" s="10"/>
    </row>
    <row r="52" spans="2:35">
      <c r="E52" s="28"/>
    </row>
  </sheetData>
  <mergeCells count="95">
    <mergeCell ref="N2:AI2"/>
    <mergeCell ref="R4:AG4"/>
    <mergeCell ref="R5:T5"/>
    <mergeCell ref="U5:W5"/>
    <mergeCell ref="X5:Y5"/>
    <mergeCell ref="Z5:AA5"/>
    <mergeCell ref="AB5:AC5"/>
    <mergeCell ref="AD5:AE5"/>
    <mergeCell ref="AF5:AG5"/>
    <mergeCell ref="D6:H6"/>
    <mergeCell ref="F8:J8"/>
    <mergeCell ref="K8:AB8"/>
    <mergeCell ref="F9:J9"/>
    <mergeCell ref="K9:S9"/>
    <mergeCell ref="U9:AB9"/>
    <mergeCell ref="C11:AF11"/>
    <mergeCell ref="C13:AG13"/>
    <mergeCell ref="B14:D14"/>
    <mergeCell ref="D16:G16"/>
    <mergeCell ref="J16:K16"/>
    <mergeCell ref="M16:Y16"/>
    <mergeCell ref="Z16:AA16"/>
    <mergeCell ref="X18:Y18"/>
    <mergeCell ref="Z18:AA18"/>
    <mergeCell ref="D20:G20"/>
    <mergeCell ref="J20:AG20"/>
    <mergeCell ref="D21:G21"/>
    <mergeCell ref="I21:AG21"/>
    <mergeCell ref="D18:G18"/>
    <mergeCell ref="J18:M18"/>
    <mergeCell ref="N18:P18"/>
    <mergeCell ref="Q18:R18"/>
    <mergeCell ref="S18:U18"/>
    <mergeCell ref="V18:W18"/>
    <mergeCell ref="I22:AG22"/>
    <mergeCell ref="I23:AD23"/>
    <mergeCell ref="D24:G24"/>
    <mergeCell ref="I24:Z24"/>
    <mergeCell ref="O25:P25"/>
    <mergeCell ref="R25:S25"/>
    <mergeCell ref="U25:Y25"/>
    <mergeCell ref="AF25:AG25"/>
    <mergeCell ref="G26:S26"/>
    <mergeCell ref="U26:V26"/>
    <mergeCell ref="Z26:AG26"/>
    <mergeCell ref="G27:N27"/>
    <mergeCell ref="O27:P27"/>
    <mergeCell ref="R27:S27"/>
    <mergeCell ref="U27:V27"/>
    <mergeCell ref="W27:Z27"/>
    <mergeCell ref="G28:V28"/>
    <mergeCell ref="AB28:AG28"/>
    <mergeCell ref="G29:Z29"/>
    <mergeCell ref="D30:G30"/>
    <mergeCell ref="J30:K30"/>
    <mergeCell ref="M30:T30"/>
    <mergeCell ref="X31:Y31"/>
    <mergeCell ref="Z31:AA31"/>
    <mergeCell ref="D32:G32"/>
    <mergeCell ref="J32:M32"/>
    <mergeCell ref="N32:P32"/>
    <mergeCell ref="Q32:R32"/>
    <mergeCell ref="S32:U32"/>
    <mergeCell ref="V32:W32"/>
    <mergeCell ref="X32:Y32"/>
    <mergeCell ref="Z32:AA32"/>
    <mergeCell ref="D31:G31"/>
    <mergeCell ref="J31:M31"/>
    <mergeCell ref="N31:P31"/>
    <mergeCell ref="Q31:R31"/>
    <mergeCell ref="S31:U31"/>
    <mergeCell ref="V31:W31"/>
    <mergeCell ref="D40:G40"/>
    <mergeCell ref="J40:AG40"/>
    <mergeCell ref="D33:G33"/>
    <mergeCell ref="J33:AG33"/>
    <mergeCell ref="D34:G34"/>
    <mergeCell ref="J34:AG34"/>
    <mergeCell ref="J35:AG35"/>
    <mergeCell ref="J36:AG36"/>
    <mergeCell ref="J37:AE37"/>
    <mergeCell ref="D38:G38"/>
    <mergeCell ref="J38:AG38"/>
    <mergeCell ref="D39:G39"/>
    <mergeCell ref="J39:AG39"/>
    <mergeCell ref="E46:AG46"/>
    <mergeCell ref="E47:AG47"/>
    <mergeCell ref="E48:AG48"/>
    <mergeCell ref="B49:AI49"/>
    <mergeCell ref="J41:AF41"/>
    <mergeCell ref="D42:G42"/>
    <mergeCell ref="J42:Q42"/>
    <mergeCell ref="R42:Z42"/>
    <mergeCell ref="AA42:AB42"/>
    <mergeCell ref="E45:AG45"/>
  </mergeCells>
  <phoneticPr fontId="2"/>
  <dataValidations count="1">
    <dataValidation type="list" allowBlank="1" showInputMessage="1" showErrorMessage="1" sqref="J33:AG33" xr:uid="{9C9BB674-A149-4DE1-8C0E-B66041E97B57}">
      <formula1>"毎年９月１日 及び ３月１日,毎年９月２５日 及び ３月２５日,毎年９月１日"</formula1>
    </dataValidation>
  </dataValidations>
  <printOptions horizontalCentered="1"/>
  <pageMargins left="0.39370078740157483" right="0.43307086614173229" top="0.78740157480314965" bottom="0.78740157480314965" header="0.51181102362204722" footer="0.51181102362204722"/>
  <pageSetup paperSize="9" orientation="portrait" r:id="rId1"/>
  <headerFooter alignWithMargins="0"/>
  <ignoredErrors>
    <ignoredError sqref="D44:D48 B35:B42 B22:B29 B19 B16:B18 B20:B21 B30:B3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E17ED-3840-4FF5-96A6-7B5C9DD877B3}">
  <sheetPr>
    <pageSetUpPr fitToPage="1"/>
  </sheetPr>
  <dimension ref="A2:J39"/>
  <sheetViews>
    <sheetView view="pageBreakPreview" topLeftCell="A25" zoomScaleNormal="160" zoomScaleSheetLayoutView="100" workbookViewId="0">
      <selection activeCell="E5" sqref="E5"/>
    </sheetView>
  </sheetViews>
  <sheetFormatPr defaultColWidth="9" defaultRowHeight="13.5"/>
  <cols>
    <col min="1" max="1" width="2.125" style="713" customWidth="1"/>
    <col min="2" max="2" width="12.625" style="713" customWidth="1"/>
    <col min="3" max="8" width="9" style="713"/>
    <col min="9" max="9" width="12.625" style="713" customWidth="1"/>
    <col min="10" max="10" width="2.125" style="713" customWidth="1"/>
    <col min="11" max="16384" width="9" style="713"/>
  </cols>
  <sheetData>
    <row r="2" spans="2:9" ht="17.25">
      <c r="B2" s="65" t="s">
        <v>855</v>
      </c>
    </row>
    <row r="4" spans="2:9" ht="21.95" customHeight="1">
      <c r="B4" s="647" t="s">
        <v>142</v>
      </c>
      <c r="C4" s="645"/>
      <c r="D4" s="645"/>
      <c r="E4" s="645"/>
      <c r="F4" s="645"/>
      <c r="G4" s="645"/>
      <c r="H4" s="646"/>
      <c r="I4" s="645"/>
    </row>
    <row r="5" spans="2:9" ht="21.95" customHeight="1">
      <c r="B5" s="66" t="s">
        <v>716</v>
      </c>
      <c r="C5" s="309"/>
      <c r="D5" s="309"/>
      <c r="E5" s="309"/>
      <c r="F5" s="309"/>
      <c r="G5" s="309"/>
      <c r="H5" s="309"/>
      <c r="I5" s="310"/>
    </row>
    <row r="6" spans="2:9" ht="54.95" customHeight="1">
      <c r="B6" s="1219" t="s">
        <v>715</v>
      </c>
      <c r="C6" s="1220"/>
      <c r="D6" s="1220"/>
      <c r="E6" s="1220"/>
      <c r="F6" s="1220"/>
      <c r="G6" s="1220"/>
      <c r="H6" s="1220"/>
      <c r="I6" s="1221"/>
    </row>
    <row r="7" spans="2:9" ht="21.95" customHeight="1">
      <c r="B7" s="67"/>
      <c r="C7" s="68"/>
      <c r="D7" s="68"/>
      <c r="E7" s="68"/>
      <c r="F7" s="68"/>
      <c r="G7" s="68"/>
      <c r="H7" s="68"/>
      <c r="I7" s="69"/>
    </row>
    <row r="8" spans="2:9" ht="21.95" customHeight="1">
      <c r="B8" s="67" t="s">
        <v>358</v>
      </c>
      <c r="C8" s="68"/>
      <c r="D8" s="68"/>
      <c r="E8" s="68"/>
      <c r="F8" s="68"/>
      <c r="G8" s="68"/>
      <c r="H8" s="68"/>
      <c r="I8" s="69"/>
    </row>
    <row r="9" spans="2:9" ht="54.95" customHeight="1">
      <c r="B9" s="1219" t="s">
        <v>714</v>
      </c>
      <c r="C9" s="1220"/>
      <c r="D9" s="1220"/>
      <c r="E9" s="1220"/>
      <c r="F9" s="1220"/>
      <c r="G9" s="1220"/>
      <c r="H9" s="1220"/>
      <c r="I9" s="1221"/>
    </row>
    <row r="10" spans="2:9" ht="21.95" customHeight="1">
      <c r="B10" s="67"/>
      <c r="C10" s="68"/>
      <c r="D10" s="68"/>
      <c r="E10" s="68"/>
      <c r="F10" s="68"/>
      <c r="G10" s="68"/>
      <c r="H10" s="68"/>
      <c r="I10" s="69"/>
    </row>
    <row r="11" spans="2:9" ht="21.95" customHeight="1">
      <c r="B11" s="67" t="s">
        <v>359</v>
      </c>
      <c r="C11" s="68"/>
      <c r="D11" s="68"/>
      <c r="E11" s="68"/>
      <c r="F11" s="68"/>
      <c r="G11" s="68"/>
      <c r="H11" s="68"/>
      <c r="I11" s="69"/>
    </row>
    <row r="12" spans="2:9" ht="54.95" customHeight="1">
      <c r="B12" s="1219" t="s">
        <v>713</v>
      </c>
      <c r="C12" s="1220"/>
      <c r="D12" s="1220"/>
      <c r="E12" s="1220"/>
      <c r="F12" s="1220"/>
      <c r="G12" s="1220"/>
      <c r="H12" s="1220"/>
      <c r="I12" s="1221"/>
    </row>
    <row r="13" spans="2:9" ht="21.95" customHeight="1">
      <c r="B13" s="67"/>
      <c r="C13" s="68"/>
      <c r="D13" s="68"/>
      <c r="E13" s="68"/>
      <c r="F13" s="68"/>
      <c r="G13" s="68"/>
      <c r="H13" s="68"/>
      <c r="I13" s="69"/>
    </row>
    <row r="14" spans="2:9" ht="21.95" customHeight="1">
      <c r="B14" s="67" t="s">
        <v>360</v>
      </c>
      <c r="C14" s="68"/>
      <c r="D14" s="68"/>
      <c r="E14" s="68"/>
      <c r="F14" s="68"/>
      <c r="G14" s="68"/>
      <c r="H14" s="68"/>
      <c r="I14" s="69"/>
    </row>
    <row r="15" spans="2:9" ht="54.95" customHeight="1">
      <c r="B15" s="1222" t="s">
        <v>712</v>
      </c>
      <c r="C15" s="1223"/>
      <c r="D15" s="1223"/>
      <c r="E15" s="1223"/>
      <c r="F15" s="1223"/>
      <c r="G15" s="1223"/>
      <c r="H15" s="1223"/>
      <c r="I15" s="1224"/>
    </row>
    <row r="16" spans="2:9" ht="15.75" customHeight="1">
      <c r="B16" s="70"/>
      <c r="C16" s="70"/>
      <c r="D16" s="70"/>
      <c r="E16" s="70"/>
      <c r="F16" s="70"/>
      <c r="G16" s="70"/>
      <c r="H16" s="70"/>
      <c r="I16" s="70"/>
    </row>
    <row r="17" spans="1:10" ht="35.1" customHeight="1">
      <c r="B17" s="1225" t="s">
        <v>277</v>
      </c>
      <c r="C17" s="1225"/>
      <c r="D17" s="1225"/>
      <c r="E17" s="1225"/>
      <c r="F17" s="1225"/>
      <c r="G17" s="1225"/>
      <c r="H17" s="1225"/>
      <c r="I17" s="1225"/>
      <c r="J17" s="309"/>
    </row>
    <row r="18" spans="1:10" s="309" customFormat="1" ht="44.25" customHeight="1">
      <c r="B18" s="1225" t="s">
        <v>711</v>
      </c>
      <c r="C18" s="1225"/>
      <c r="D18" s="1225"/>
      <c r="E18" s="1225"/>
      <c r="F18" s="1225"/>
      <c r="G18" s="1225"/>
      <c r="H18" s="1225"/>
      <c r="I18" s="1225"/>
    </row>
    <row r="21" spans="1:10" s="733" customFormat="1" ht="21.95" customHeight="1">
      <c r="B21" s="71" t="s">
        <v>143</v>
      </c>
    </row>
    <row r="22" spans="1:10" s="733" customFormat="1">
      <c r="A22" s="637"/>
      <c r="B22" s="644" t="s">
        <v>799</v>
      </c>
      <c r="C22" s="637"/>
      <c r="D22" s="637"/>
      <c r="E22" s="637"/>
      <c r="F22" s="637"/>
      <c r="G22" s="637"/>
      <c r="H22" s="637"/>
      <c r="I22" s="637"/>
      <c r="J22" s="637"/>
    </row>
    <row r="23" spans="1:10" s="733" customFormat="1" ht="7.5" customHeight="1">
      <c r="A23" s="637"/>
      <c r="B23" s="643"/>
      <c r="C23" s="642"/>
      <c r="D23" s="642"/>
      <c r="E23" s="642"/>
      <c r="F23" s="642"/>
      <c r="G23" s="642"/>
      <c r="H23" s="642"/>
      <c r="I23" s="641"/>
      <c r="J23" s="188"/>
    </row>
    <row r="24" spans="1:10" s="733" customFormat="1" ht="13.5" customHeight="1">
      <c r="A24" s="637"/>
      <c r="B24" s="639" t="s">
        <v>144</v>
      </c>
      <c r="C24" s="188"/>
      <c r="D24" s="1226" t="s">
        <v>145</v>
      </c>
      <c r="E24" s="1226"/>
      <c r="F24" s="1226"/>
      <c r="G24" s="1226"/>
      <c r="H24" s="1226"/>
      <c r="I24" s="640"/>
      <c r="J24" s="188"/>
    </row>
    <row r="25" spans="1:10" s="733" customFormat="1" ht="13.5" customHeight="1">
      <c r="A25" s="637"/>
      <c r="B25" s="639"/>
      <c r="C25" s="188"/>
      <c r="D25" s="1226" t="s">
        <v>146</v>
      </c>
      <c r="E25" s="1226"/>
      <c r="F25" s="1226"/>
      <c r="G25" s="1226"/>
      <c r="H25" s="1226"/>
      <c r="I25" s="640"/>
      <c r="J25" s="742"/>
    </row>
    <row r="26" spans="1:10" s="733" customFormat="1" ht="13.5" customHeight="1">
      <c r="A26" s="637"/>
      <c r="B26" s="639"/>
      <c r="C26" s="188"/>
      <c r="D26" s="1226" t="s">
        <v>710</v>
      </c>
      <c r="E26" s="1226"/>
      <c r="F26" s="1226"/>
      <c r="G26" s="1226"/>
      <c r="H26" s="1226"/>
      <c r="I26" s="640"/>
      <c r="J26" s="188"/>
    </row>
    <row r="27" spans="1:10" s="733" customFormat="1" ht="13.5" customHeight="1">
      <c r="A27" s="637"/>
      <c r="B27" s="639"/>
      <c r="C27" s="188"/>
      <c r="D27" s="1226" t="s">
        <v>147</v>
      </c>
      <c r="E27" s="1226"/>
      <c r="F27" s="1226"/>
      <c r="G27" s="1226"/>
      <c r="H27" s="1226"/>
      <c r="I27" s="640"/>
      <c r="J27" s="188"/>
    </row>
    <row r="28" spans="1:10" s="733" customFormat="1" ht="11.25" customHeight="1">
      <c r="A28" s="637"/>
      <c r="B28" s="639"/>
      <c r="C28" s="1218" t="s">
        <v>800</v>
      </c>
      <c r="D28" s="1218"/>
      <c r="E28" s="1218"/>
      <c r="F28" s="1218"/>
      <c r="G28" s="1218"/>
      <c r="H28" s="1218"/>
      <c r="I28" s="638"/>
      <c r="J28" s="743"/>
    </row>
    <row r="29" spans="1:10" s="733" customFormat="1" ht="11.25" customHeight="1">
      <c r="A29" s="637"/>
      <c r="B29" s="639"/>
      <c r="C29" s="1218" t="s">
        <v>801</v>
      </c>
      <c r="D29" s="1218"/>
      <c r="E29" s="1218"/>
      <c r="F29" s="1218"/>
      <c r="G29" s="1218"/>
      <c r="H29" s="1218"/>
      <c r="I29" s="638"/>
      <c r="J29" s="743"/>
    </row>
    <row r="30" spans="1:10" s="733" customFormat="1" ht="11.25" customHeight="1">
      <c r="A30" s="637"/>
      <c r="B30" s="639"/>
      <c r="C30" s="1218" t="s">
        <v>802</v>
      </c>
      <c r="D30" s="1218"/>
      <c r="E30" s="1218"/>
      <c r="F30" s="1218"/>
      <c r="G30" s="1218"/>
      <c r="H30" s="1218"/>
      <c r="I30" s="638"/>
      <c r="J30" s="743"/>
    </row>
    <row r="31" spans="1:10" s="733" customFormat="1" ht="11.25" customHeight="1">
      <c r="A31" s="637"/>
      <c r="B31" s="639"/>
      <c r="C31" s="1218" t="s">
        <v>803</v>
      </c>
      <c r="D31" s="1218"/>
      <c r="E31" s="1218"/>
      <c r="F31" s="1218"/>
      <c r="G31" s="1218"/>
      <c r="H31" s="1218"/>
      <c r="I31" s="638"/>
      <c r="J31" s="743"/>
    </row>
    <row r="32" spans="1:10" s="733" customFormat="1" ht="11.25" customHeight="1">
      <c r="A32" s="637"/>
      <c r="B32" s="639"/>
      <c r="C32" s="1218" t="s">
        <v>804</v>
      </c>
      <c r="D32" s="1218"/>
      <c r="E32" s="1218"/>
      <c r="F32" s="1218"/>
      <c r="G32" s="1218"/>
      <c r="H32" s="1218"/>
      <c r="I32" s="638"/>
      <c r="J32" s="743"/>
    </row>
    <row r="33" spans="1:10" s="733" customFormat="1" ht="11.25" customHeight="1">
      <c r="A33" s="637"/>
      <c r="B33" s="639"/>
      <c r="C33" s="1218" t="s">
        <v>805</v>
      </c>
      <c r="D33" s="1218"/>
      <c r="E33" s="1218"/>
      <c r="F33" s="1218"/>
      <c r="G33" s="1218"/>
      <c r="H33" s="1218"/>
      <c r="I33" s="638"/>
      <c r="J33" s="743"/>
    </row>
    <row r="34" spans="1:10" s="733" customFormat="1" ht="11.25" customHeight="1">
      <c r="A34" s="637"/>
      <c r="B34" s="639"/>
      <c r="C34" s="1218" t="s">
        <v>806</v>
      </c>
      <c r="D34" s="1218"/>
      <c r="E34" s="1218"/>
      <c r="F34" s="1218"/>
      <c r="G34" s="1218"/>
      <c r="H34" s="1218"/>
      <c r="I34" s="638"/>
      <c r="J34" s="743"/>
    </row>
    <row r="35" spans="1:10" s="733" customFormat="1" ht="11.25" customHeight="1">
      <c r="A35" s="637"/>
      <c r="B35" s="639"/>
      <c r="C35" s="1218" t="s">
        <v>807</v>
      </c>
      <c r="D35" s="1218"/>
      <c r="E35" s="1218"/>
      <c r="F35" s="1218"/>
      <c r="G35" s="1218"/>
      <c r="H35" s="1218"/>
      <c r="I35" s="638"/>
      <c r="J35" s="743"/>
    </row>
    <row r="36" spans="1:10" s="733" customFormat="1" ht="11.25" customHeight="1">
      <c r="A36" s="637"/>
      <c r="B36" s="639"/>
      <c r="C36" s="1218" t="s">
        <v>808</v>
      </c>
      <c r="D36" s="1218"/>
      <c r="E36" s="1218"/>
      <c r="F36" s="1218"/>
      <c r="G36" s="1218"/>
      <c r="H36" s="1218"/>
      <c r="I36" s="638"/>
      <c r="J36" s="743"/>
    </row>
    <row r="37" spans="1:10" s="733" customFormat="1" ht="11.25" customHeight="1">
      <c r="A37" s="637"/>
      <c r="B37" s="639"/>
      <c r="C37" s="1218" t="s">
        <v>809</v>
      </c>
      <c r="D37" s="1218"/>
      <c r="E37" s="1218"/>
      <c r="F37" s="1218"/>
      <c r="G37" s="1218"/>
      <c r="H37" s="1218"/>
      <c r="I37" s="638"/>
      <c r="J37" s="743"/>
    </row>
    <row r="38" spans="1:10" s="733" customFormat="1" ht="11.25" customHeight="1">
      <c r="A38" s="637"/>
      <c r="B38" s="639"/>
      <c r="C38" s="1218" t="s">
        <v>278</v>
      </c>
      <c r="D38" s="1218"/>
      <c r="E38" s="1218"/>
      <c r="F38" s="1218"/>
      <c r="G38" s="1218"/>
      <c r="H38" s="1218"/>
      <c r="I38" s="638"/>
      <c r="J38" s="632"/>
    </row>
    <row r="39" spans="1:10" s="733" customFormat="1" ht="4.5" customHeight="1">
      <c r="A39" s="637"/>
      <c r="B39" s="636"/>
      <c r="C39" s="635"/>
      <c r="D39" s="634"/>
      <c r="E39" s="634"/>
      <c r="F39" s="634"/>
      <c r="G39" s="634"/>
      <c r="H39" s="634"/>
      <c r="I39" s="633"/>
      <c r="J39" s="632"/>
    </row>
  </sheetData>
  <mergeCells count="21">
    <mergeCell ref="C29:H29"/>
    <mergeCell ref="B6:I6"/>
    <mergeCell ref="B9:I9"/>
    <mergeCell ref="B12:I12"/>
    <mergeCell ref="B15:I15"/>
    <mergeCell ref="B17:I17"/>
    <mergeCell ref="B18:I18"/>
    <mergeCell ref="D24:H24"/>
    <mergeCell ref="D25:H25"/>
    <mergeCell ref="D26:H26"/>
    <mergeCell ref="D27:H27"/>
    <mergeCell ref="C28:H28"/>
    <mergeCell ref="C36:H36"/>
    <mergeCell ref="C37:H37"/>
    <mergeCell ref="C38:H38"/>
    <mergeCell ref="C30:H30"/>
    <mergeCell ref="C31:H31"/>
    <mergeCell ref="C32:H32"/>
    <mergeCell ref="C33:H33"/>
    <mergeCell ref="C34:H34"/>
    <mergeCell ref="C35:H35"/>
  </mergeCells>
  <phoneticPr fontId="2"/>
  <printOptions horizontalCentered="1"/>
  <pageMargins left="0.39370078740157483" right="0.43307086614173229"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4D38-D00B-4222-A69E-B7D8E15FC9F2}">
  <sheetPr>
    <tabColor rgb="FF00B050"/>
  </sheetPr>
  <dimension ref="A1:AD1237"/>
  <sheetViews>
    <sheetView showZeros="0" view="pageBreakPreview" zoomScale="85" zoomScaleNormal="75" zoomScaleSheetLayoutView="85" workbookViewId="0">
      <selection activeCell="AF32" sqref="AF32"/>
    </sheetView>
  </sheetViews>
  <sheetFormatPr defaultRowHeight="14.25"/>
  <cols>
    <col min="1" max="5" width="4.875" style="420" customWidth="1"/>
    <col min="6" max="6" width="5.125" style="420" customWidth="1"/>
    <col min="7" max="11" width="4.875" style="420" customWidth="1"/>
    <col min="12" max="12" width="8.125" style="420" customWidth="1"/>
    <col min="13" max="27" width="4.875" style="420" customWidth="1"/>
    <col min="28" max="28" width="1.25" style="420" customWidth="1"/>
    <col min="29" max="16384" width="9" style="420"/>
  </cols>
  <sheetData>
    <row r="1" spans="1:30" ht="27.75" customHeight="1">
      <c r="A1" s="1227" t="s">
        <v>544</v>
      </c>
      <c r="B1" s="1227"/>
      <c r="C1" s="1227"/>
      <c r="D1" s="1227"/>
      <c r="E1" s="1227"/>
      <c r="F1" s="1227"/>
      <c r="G1" s="1227"/>
      <c r="H1" s="1227"/>
      <c r="I1" s="1227"/>
      <c r="J1" s="1227"/>
      <c r="K1" s="1227"/>
      <c r="L1" s="1227"/>
      <c r="M1" s="1227"/>
      <c r="N1" s="1227"/>
      <c r="O1" s="1227"/>
      <c r="P1" s="1227"/>
      <c r="Q1" s="1227"/>
      <c r="R1" s="1227"/>
      <c r="S1" s="1227"/>
      <c r="T1" s="1227"/>
      <c r="U1" s="1227"/>
      <c r="V1" s="1227"/>
      <c r="W1" s="1227"/>
      <c r="X1" s="1227"/>
      <c r="Y1" s="1227"/>
      <c r="Z1" s="1227"/>
      <c r="AA1" s="1227"/>
      <c r="AB1" s="421"/>
    </row>
    <row r="2" spans="1:30" ht="21" customHeight="1" thickBot="1">
      <c r="A2" s="423"/>
      <c r="B2" s="422"/>
      <c r="C2" s="422"/>
      <c r="D2" s="422"/>
      <c r="E2" s="423"/>
      <c r="F2" s="423"/>
      <c r="G2" s="423"/>
      <c r="H2" s="424"/>
      <c r="I2" s="424"/>
      <c r="J2" s="425"/>
      <c r="K2" s="425"/>
      <c r="L2" s="425"/>
      <c r="M2" s="425"/>
      <c r="N2" s="425"/>
      <c r="O2" s="425"/>
      <c r="P2" s="425"/>
      <c r="Q2" s="425"/>
      <c r="R2" s="425"/>
      <c r="S2" s="425"/>
      <c r="T2" s="425"/>
      <c r="U2" s="424"/>
      <c r="V2" s="424"/>
      <c r="W2" s="423"/>
      <c r="X2" s="423"/>
      <c r="Y2" s="423"/>
      <c r="Z2" s="423"/>
      <c r="AA2" s="423"/>
      <c r="AB2" s="423"/>
    </row>
    <row r="3" spans="1:30" ht="27" customHeight="1" thickBot="1">
      <c r="A3" s="1231" t="s">
        <v>104</v>
      </c>
      <c r="B3" s="1228"/>
      <c r="C3" s="1232"/>
      <c r="D3" s="1235"/>
      <c r="E3" s="1228"/>
      <c r="F3" s="1228"/>
      <c r="G3" s="1228"/>
      <c r="H3" s="1228"/>
      <c r="I3" s="1229"/>
      <c r="J3" s="1236" t="s">
        <v>353</v>
      </c>
      <c r="K3" s="1237"/>
      <c r="L3" s="1233"/>
      <c r="M3" s="1233"/>
      <c r="N3" s="1228" t="s">
        <v>105</v>
      </c>
      <c r="O3" s="1229"/>
      <c r="P3" s="1234" t="s">
        <v>545</v>
      </c>
      <c r="Q3" s="1228"/>
      <c r="R3" s="1228"/>
      <c r="S3" s="1235"/>
      <c r="T3" s="1228"/>
      <c r="U3" s="1228"/>
      <c r="V3" s="1228"/>
      <c r="W3" s="1228"/>
      <c r="X3" s="1228"/>
      <c r="Y3" s="1228"/>
      <c r="Z3" s="1228" t="s">
        <v>106</v>
      </c>
      <c r="AA3" s="1230"/>
      <c r="AB3" s="423"/>
    </row>
    <row r="4" spans="1:30" ht="10.5" customHeight="1">
      <c r="A4" s="423"/>
      <c r="B4" s="422"/>
      <c r="C4" s="422"/>
      <c r="D4" s="422"/>
      <c r="E4" s="423"/>
      <c r="F4" s="423"/>
      <c r="G4" s="423"/>
      <c r="H4" s="424"/>
      <c r="I4" s="424"/>
      <c r="J4" s="425"/>
      <c r="K4" s="425"/>
      <c r="L4" s="425"/>
      <c r="M4" s="425"/>
      <c r="N4" s="425"/>
      <c r="O4" s="425"/>
      <c r="P4" s="425"/>
      <c r="Q4" s="425"/>
      <c r="R4" s="425"/>
      <c r="S4" s="425"/>
      <c r="T4" s="425"/>
      <c r="U4" s="424"/>
      <c r="V4" s="424"/>
      <c r="W4" s="423"/>
      <c r="X4" s="423"/>
      <c r="Y4" s="423"/>
      <c r="Z4" s="423"/>
      <c r="AA4" s="423"/>
      <c r="AB4" s="423"/>
    </row>
    <row r="5" spans="1:30" ht="21" customHeight="1" thickBot="1">
      <c r="A5" s="426" t="s">
        <v>107</v>
      </c>
      <c r="B5" s="423"/>
      <c r="C5" s="423"/>
      <c r="D5" s="423"/>
      <c r="E5" s="423"/>
      <c r="F5" s="423"/>
      <c r="G5" s="423"/>
      <c r="H5" s="424"/>
      <c r="I5" s="424"/>
      <c r="J5" s="425"/>
      <c r="K5" s="425"/>
      <c r="L5" s="425"/>
      <c r="M5" s="425"/>
      <c r="N5" s="425"/>
      <c r="O5" s="425"/>
      <c r="P5" s="425"/>
      <c r="Q5" s="425"/>
      <c r="R5" s="425"/>
      <c r="S5" s="427"/>
      <c r="T5" s="425"/>
      <c r="U5" s="424"/>
      <c r="V5" s="424"/>
      <c r="W5" s="423"/>
      <c r="X5" s="423"/>
      <c r="Y5" s="423"/>
      <c r="Z5" s="423"/>
      <c r="AA5" s="423"/>
      <c r="AB5" s="423"/>
      <c r="AD5" s="279" t="s">
        <v>356</v>
      </c>
    </row>
    <row r="6" spans="1:30" ht="35.25" customHeight="1" thickBot="1">
      <c r="A6" s="1238" t="s">
        <v>108</v>
      </c>
      <c r="B6" s="1239"/>
      <c r="C6" s="1239"/>
      <c r="D6" s="1239"/>
      <c r="E6" s="1239"/>
      <c r="F6" s="1240"/>
      <c r="G6" s="1241" t="s">
        <v>109</v>
      </c>
      <c r="H6" s="1239"/>
      <c r="I6" s="1239"/>
      <c r="J6" s="1239"/>
      <c r="K6" s="1239"/>
      <c r="L6" s="1239"/>
      <c r="M6" s="1239" t="s">
        <v>110</v>
      </c>
      <c r="N6" s="1239"/>
      <c r="O6" s="1239"/>
      <c r="P6" s="1239"/>
      <c r="Q6" s="1239"/>
      <c r="R6" s="1239"/>
      <c r="S6" s="1241" t="s">
        <v>111</v>
      </c>
      <c r="T6" s="1239"/>
      <c r="U6" s="1239"/>
      <c r="V6" s="1239"/>
      <c r="W6" s="1239"/>
      <c r="X6" s="1239"/>
      <c r="Y6" s="1239"/>
      <c r="Z6" s="1239"/>
      <c r="AA6" s="1240"/>
      <c r="AB6" s="423"/>
      <c r="AD6" s="280" t="str">
        <f>IF(COUNTIFS(G7:G9,"■")&lt;1,"実施事業費の確定（作成者）：チェック漏れがあります！","　OK")</f>
        <v>実施事業費の確定（作成者）：チェック漏れがあります！</v>
      </c>
    </row>
    <row r="7" spans="1:30" ht="21" customHeight="1">
      <c r="A7" s="1277" t="s">
        <v>730</v>
      </c>
      <c r="B7" s="656" t="s">
        <v>112</v>
      </c>
      <c r="C7" s="656"/>
      <c r="D7" s="656"/>
      <c r="E7" s="652"/>
      <c r="F7" s="428"/>
      <c r="G7" s="652" t="s">
        <v>15</v>
      </c>
      <c r="H7" s="656" t="s">
        <v>546</v>
      </c>
      <c r="I7" s="652"/>
      <c r="J7" s="652"/>
      <c r="K7" s="651"/>
      <c r="L7" s="429"/>
      <c r="M7" s="430" t="s">
        <v>15</v>
      </c>
      <c r="N7" s="656" t="s">
        <v>547</v>
      </c>
      <c r="O7" s="656"/>
      <c r="P7" s="656"/>
      <c r="Q7" s="656"/>
      <c r="R7" s="431"/>
      <c r="S7" s="652" t="s">
        <v>15</v>
      </c>
      <c r="T7" s="432" t="s">
        <v>548</v>
      </c>
      <c r="U7" s="651"/>
      <c r="V7" s="652"/>
      <c r="W7" s="656"/>
      <c r="X7" s="656"/>
      <c r="Y7" s="656"/>
      <c r="Z7" s="656"/>
      <c r="AA7" s="428"/>
      <c r="AB7" s="423"/>
      <c r="AD7" s="280" t="str">
        <f>IF(COUNTIFS(M7:M9,"■")&lt;1,"実施事業費の確定（検証者）：チェック漏れがあります！","　OK")</f>
        <v>実施事業費の確定（検証者）：チェック漏れがあります！</v>
      </c>
    </row>
    <row r="8" spans="1:30" ht="21" customHeight="1">
      <c r="A8" s="1277"/>
      <c r="B8" s="656"/>
      <c r="C8" s="656"/>
      <c r="D8" s="656"/>
      <c r="E8" s="652"/>
      <c r="F8" s="428"/>
      <c r="G8" s="652" t="s">
        <v>15</v>
      </c>
      <c r="H8" s="656" t="s">
        <v>549</v>
      </c>
      <c r="I8" s="652"/>
      <c r="J8" s="652"/>
      <c r="K8" s="651"/>
      <c r="L8" s="429"/>
      <c r="M8" s="430" t="s">
        <v>15</v>
      </c>
      <c r="N8" s="656" t="s">
        <v>550</v>
      </c>
      <c r="O8" s="656"/>
      <c r="P8" s="656"/>
      <c r="Q8" s="656"/>
      <c r="R8" s="431"/>
      <c r="S8" s="652" t="s">
        <v>15</v>
      </c>
      <c r="T8" s="656" t="s">
        <v>551</v>
      </c>
      <c r="U8" s="651"/>
      <c r="V8" s="652"/>
      <c r="W8" s="656"/>
      <c r="X8" s="656"/>
      <c r="Y8" s="656"/>
      <c r="Z8" s="656"/>
      <c r="AA8" s="428"/>
      <c r="AB8" s="423"/>
      <c r="AD8" s="280" t="str">
        <f>IF(COUNTIFS(S7:S9,"■")&lt;1,"実施事業費の確定（検証資料）：チェック漏れがあります！","　OK")</f>
        <v>実施事業費の確定（検証資料）：チェック漏れがあります！</v>
      </c>
    </row>
    <row r="9" spans="1:30" ht="21" customHeight="1">
      <c r="A9" s="1277"/>
      <c r="B9" s="656"/>
      <c r="C9" s="656"/>
      <c r="D9" s="656"/>
      <c r="E9" s="652"/>
      <c r="F9" s="428"/>
      <c r="G9" s="652" t="s">
        <v>15</v>
      </c>
      <c r="H9" s="656" t="s">
        <v>552</v>
      </c>
      <c r="I9" s="652"/>
      <c r="J9" s="652"/>
      <c r="K9" s="651"/>
      <c r="L9" s="429"/>
      <c r="M9" s="430"/>
      <c r="N9" s="656"/>
      <c r="O9" s="656"/>
      <c r="P9" s="656"/>
      <c r="Q9" s="656"/>
      <c r="R9" s="431"/>
      <c r="S9" s="652"/>
      <c r="T9" s="656"/>
      <c r="U9" s="651"/>
      <c r="V9" s="652"/>
      <c r="W9" s="656"/>
      <c r="X9" s="656"/>
      <c r="Y9" s="656"/>
      <c r="Z9" s="656"/>
      <c r="AA9" s="428"/>
      <c r="AB9" s="423"/>
      <c r="AD9" s="280"/>
    </row>
    <row r="10" spans="1:30" ht="21" customHeight="1">
      <c r="A10" s="1277"/>
      <c r="B10" s="664" t="s">
        <v>113</v>
      </c>
      <c r="C10" s="665"/>
      <c r="D10" s="665"/>
      <c r="E10" s="666"/>
      <c r="F10" s="667"/>
      <c r="G10" s="666" t="s">
        <v>15</v>
      </c>
      <c r="H10" s="665" t="s">
        <v>546</v>
      </c>
      <c r="I10" s="666"/>
      <c r="J10" s="666"/>
      <c r="K10" s="668"/>
      <c r="L10" s="669"/>
      <c r="M10" s="670" t="s">
        <v>15</v>
      </c>
      <c r="N10" s="665" t="s">
        <v>547</v>
      </c>
      <c r="O10" s="665"/>
      <c r="P10" s="665"/>
      <c r="Q10" s="665"/>
      <c r="R10" s="704"/>
      <c r="S10" s="666" t="s">
        <v>15</v>
      </c>
      <c r="T10" s="665" t="s">
        <v>553</v>
      </c>
      <c r="U10" s="666"/>
      <c r="V10" s="666"/>
      <c r="W10" s="665"/>
      <c r="X10" s="665"/>
      <c r="Y10" s="665"/>
      <c r="Z10" s="665"/>
      <c r="AA10" s="667"/>
      <c r="AB10" s="423"/>
      <c r="AD10" s="280" t="str">
        <f>IF(COUNTIFS(C12:F12,"■")&lt;1,"「対象外事業費の有無」がチェック漏れです！","　OK")</f>
        <v>「対象外事業費の有無」がチェック漏れです！</v>
      </c>
    </row>
    <row r="11" spans="1:30" ht="22.5" customHeight="1">
      <c r="A11" s="1277"/>
      <c r="B11" s="433" t="s">
        <v>114</v>
      </c>
      <c r="C11" s="656"/>
      <c r="D11" s="656"/>
      <c r="E11" s="652"/>
      <c r="F11" s="428"/>
      <c r="G11" s="652" t="s">
        <v>15</v>
      </c>
      <c r="H11" s="656" t="s">
        <v>549</v>
      </c>
      <c r="I11" s="652"/>
      <c r="J11" s="652"/>
      <c r="K11" s="651"/>
      <c r="L11" s="429"/>
      <c r="M11" s="430" t="s">
        <v>15</v>
      </c>
      <c r="N11" s="656" t="s">
        <v>550</v>
      </c>
      <c r="O11" s="656"/>
      <c r="P11" s="656"/>
      <c r="Q11" s="656"/>
      <c r="R11" s="431"/>
      <c r="S11" s="652" t="s">
        <v>15</v>
      </c>
      <c r="T11" s="656" t="s">
        <v>554</v>
      </c>
      <c r="U11" s="652"/>
      <c r="V11" s="652"/>
      <c r="W11" s="656"/>
      <c r="X11" s="656"/>
      <c r="Y11" s="656"/>
      <c r="Z11" s="656"/>
      <c r="AA11" s="428"/>
      <c r="AB11" s="423"/>
      <c r="AD11" s="280" t="str">
        <f>IF(COUNTIFS(G10:G12,"■")&lt;1,"対象事業費の算出（作成者）：チェック漏れがあります！（対象外がなくてもチェック）","　OK")</f>
        <v>対象事業費の算出（作成者）：チェック漏れがあります！（対象外がなくてもチェック）</v>
      </c>
    </row>
    <row r="12" spans="1:30" ht="24" customHeight="1">
      <c r="A12" s="1277"/>
      <c r="B12" s="671"/>
      <c r="C12" s="672" t="s">
        <v>15</v>
      </c>
      <c r="D12" s="673" t="s">
        <v>555</v>
      </c>
      <c r="E12" s="672" t="s">
        <v>15</v>
      </c>
      <c r="F12" s="674" t="s">
        <v>556</v>
      </c>
      <c r="G12" s="672" t="s">
        <v>15</v>
      </c>
      <c r="H12" s="673" t="s">
        <v>552</v>
      </c>
      <c r="I12" s="672"/>
      <c r="J12" s="672"/>
      <c r="K12" s="675"/>
      <c r="L12" s="676"/>
      <c r="M12" s="677"/>
      <c r="N12" s="673"/>
      <c r="O12" s="673"/>
      <c r="P12" s="673"/>
      <c r="Q12" s="673"/>
      <c r="R12" s="703"/>
      <c r="S12" s="672" t="s">
        <v>15</v>
      </c>
      <c r="T12" s="673" t="s">
        <v>551</v>
      </c>
      <c r="U12" s="672"/>
      <c r="V12" s="672"/>
      <c r="W12" s="673"/>
      <c r="X12" s="673"/>
      <c r="Y12" s="673"/>
      <c r="Z12" s="673"/>
      <c r="AA12" s="674"/>
      <c r="AB12" s="423"/>
      <c r="AD12" s="280" t="str">
        <f>IF(COUNTIFS(M10:M12,"■")&lt;1,"対象事業費の算出（検証者）：チェック漏れがあります！（対象外がなくてもチェック）","　OK")</f>
        <v>対象事業費の算出（検証者）：チェック漏れがあります！（対象外がなくてもチェック）</v>
      </c>
    </row>
    <row r="13" spans="1:30" ht="21" customHeight="1">
      <c r="A13" s="1277"/>
      <c r="B13" s="656" t="s">
        <v>115</v>
      </c>
      <c r="C13" s="656"/>
      <c r="D13" s="656"/>
      <c r="E13" s="652"/>
      <c r="F13" s="428"/>
      <c r="G13" s="652" t="s">
        <v>15</v>
      </c>
      <c r="H13" s="656" t="s">
        <v>546</v>
      </c>
      <c r="I13" s="652"/>
      <c r="J13" s="652"/>
      <c r="K13" s="651"/>
      <c r="L13" s="429"/>
      <c r="M13" s="430" t="s">
        <v>15</v>
      </c>
      <c r="N13" s="656" t="s">
        <v>547</v>
      </c>
      <c r="O13" s="656"/>
      <c r="P13" s="656"/>
      <c r="Q13" s="656"/>
      <c r="R13" s="431"/>
      <c r="S13" s="652" t="s">
        <v>15</v>
      </c>
      <c r="T13" s="656" t="s">
        <v>557</v>
      </c>
      <c r="U13" s="652"/>
      <c r="V13" s="652"/>
      <c r="W13" s="656"/>
      <c r="X13" s="656"/>
      <c r="Y13" s="656"/>
      <c r="Z13" s="656"/>
      <c r="AA13" s="428"/>
      <c r="AB13" s="423"/>
      <c r="AD13" s="280" t="str">
        <f>IF(COUNTIFS(S10:S12,"■")&lt;1,"対象事業費の算出（検証資料）：チェック漏れがあります！（対象外がなくてもチェック）","　OK")</f>
        <v>対象事業費の算出（検証資料）：チェック漏れがあります！（対象外がなくてもチェック）</v>
      </c>
    </row>
    <row r="14" spans="1:30" ht="21" customHeight="1">
      <c r="A14" s="1277"/>
      <c r="B14" s="656"/>
      <c r="C14" s="656"/>
      <c r="D14" s="656"/>
      <c r="E14" s="652"/>
      <c r="F14" s="428"/>
      <c r="G14" s="652" t="s">
        <v>15</v>
      </c>
      <c r="H14" s="656" t="s">
        <v>549</v>
      </c>
      <c r="I14" s="652"/>
      <c r="J14" s="652"/>
      <c r="K14" s="651"/>
      <c r="L14" s="429"/>
      <c r="M14" s="430" t="s">
        <v>15</v>
      </c>
      <c r="N14" s="656" t="s">
        <v>550</v>
      </c>
      <c r="O14" s="656"/>
      <c r="P14" s="656"/>
      <c r="Q14" s="656"/>
      <c r="R14" s="431"/>
      <c r="S14" s="652" t="s">
        <v>15</v>
      </c>
      <c r="T14" s="656" t="s">
        <v>551</v>
      </c>
      <c r="U14" s="652"/>
      <c r="V14" s="652"/>
      <c r="W14" s="656"/>
      <c r="X14" s="656"/>
      <c r="Y14" s="656"/>
      <c r="Z14" s="656"/>
      <c r="AA14" s="428"/>
      <c r="AB14" s="423"/>
      <c r="AD14" s="34"/>
    </row>
    <row r="15" spans="1:30" ht="21" customHeight="1">
      <c r="A15" s="1278"/>
      <c r="B15" s="656"/>
      <c r="C15" s="656"/>
      <c r="D15" s="656"/>
      <c r="E15" s="652"/>
      <c r="F15" s="428"/>
      <c r="G15" s="652" t="s">
        <v>15</v>
      </c>
      <c r="H15" s="656" t="s">
        <v>552</v>
      </c>
      <c r="I15" s="652"/>
      <c r="J15" s="652"/>
      <c r="K15" s="651"/>
      <c r="L15" s="429"/>
      <c r="M15" s="430"/>
      <c r="N15" s="656"/>
      <c r="O15" s="656"/>
      <c r="P15" s="656"/>
      <c r="Q15" s="656"/>
      <c r="R15" s="431"/>
      <c r="S15" s="652"/>
      <c r="T15" s="100"/>
      <c r="U15" s="652"/>
      <c r="V15" s="652"/>
      <c r="W15" s="656"/>
      <c r="X15" s="656"/>
      <c r="Y15" s="656"/>
      <c r="Z15" s="656"/>
      <c r="AA15" s="428"/>
      <c r="AB15" s="423"/>
      <c r="AD15" s="34"/>
    </row>
    <row r="16" spans="1:30" ht="21" customHeight="1">
      <c r="A16" s="1277" t="s">
        <v>116</v>
      </c>
      <c r="B16" s="664" t="s">
        <v>117</v>
      </c>
      <c r="C16" s="665"/>
      <c r="D16" s="665"/>
      <c r="E16" s="666"/>
      <c r="F16" s="667"/>
      <c r="G16" s="666" t="s">
        <v>15</v>
      </c>
      <c r="H16" s="665" t="s">
        <v>546</v>
      </c>
      <c r="I16" s="666"/>
      <c r="J16" s="666"/>
      <c r="K16" s="668"/>
      <c r="L16" s="669"/>
      <c r="M16" s="670" t="s">
        <v>15</v>
      </c>
      <c r="N16" s="665" t="s">
        <v>547</v>
      </c>
      <c r="O16" s="665"/>
      <c r="P16" s="665"/>
      <c r="Q16" s="665"/>
      <c r="R16" s="704"/>
      <c r="S16" s="666" t="s">
        <v>15</v>
      </c>
      <c r="T16" s="665" t="s">
        <v>558</v>
      </c>
      <c r="U16" s="666"/>
      <c r="V16" s="666"/>
      <c r="W16" s="665"/>
      <c r="X16" s="665"/>
      <c r="Y16" s="665"/>
      <c r="Z16" s="665"/>
      <c r="AA16" s="667"/>
      <c r="AB16" s="423"/>
      <c r="AD16" s="280" t="str">
        <f>IF(OR(S30&gt;0,S44&gt;0),IF(COUNTIFS(H16:H18,"■")&lt;1,"補助金等（作成者）：チェック漏れがあります！","　OK"),"　OK")</f>
        <v>　OK</v>
      </c>
    </row>
    <row r="17" spans="1:30" ht="21" customHeight="1">
      <c r="A17" s="1277"/>
      <c r="B17" s="433"/>
      <c r="C17" s="656"/>
      <c r="D17" s="656"/>
      <c r="E17" s="652"/>
      <c r="F17" s="428"/>
      <c r="G17" s="652" t="s">
        <v>15</v>
      </c>
      <c r="H17" s="656" t="s">
        <v>549</v>
      </c>
      <c r="I17" s="652"/>
      <c r="J17" s="652"/>
      <c r="K17" s="651"/>
      <c r="L17" s="429"/>
      <c r="M17" s="430" t="s">
        <v>15</v>
      </c>
      <c r="N17" s="656" t="s">
        <v>550</v>
      </c>
      <c r="O17" s="656"/>
      <c r="P17" s="656"/>
      <c r="Q17" s="656"/>
      <c r="R17" s="431"/>
      <c r="S17" s="652" t="s">
        <v>15</v>
      </c>
      <c r="T17" s="656" t="s">
        <v>559</v>
      </c>
      <c r="U17" s="652"/>
      <c r="V17" s="652"/>
      <c r="W17" s="656"/>
      <c r="X17" s="656"/>
      <c r="Y17" s="656"/>
      <c r="Z17" s="656"/>
      <c r="AA17" s="428"/>
      <c r="AB17" s="423"/>
      <c r="AD17" s="280" t="str">
        <f>IF(OR(S30&gt;0,S44&gt;0),IF(COUNTIFS(N16:N18,"■")&lt;1,"補助金等（検証者）：チェック漏れがあります！","　OK"),"　OK")</f>
        <v>　OK</v>
      </c>
    </row>
    <row r="18" spans="1:30" ht="21" customHeight="1">
      <c r="A18" s="1277"/>
      <c r="B18" s="671"/>
      <c r="C18" s="673"/>
      <c r="D18" s="673"/>
      <c r="E18" s="672"/>
      <c r="F18" s="674"/>
      <c r="G18" s="672" t="s">
        <v>15</v>
      </c>
      <c r="H18" s="673" t="s">
        <v>552</v>
      </c>
      <c r="I18" s="672"/>
      <c r="J18" s="672"/>
      <c r="K18" s="675"/>
      <c r="L18" s="676"/>
      <c r="M18" s="677"/>
      <c r="N18" s="673"/>
      <c r="O18" s="673"/>
      <c r="P18" s="673"/>
      <c r="Q18" s="673"/>
      <c r="R18" s="703"/>
      <c r="S18" s="672" t="s">
        <v>15</v>
      </c>
      <c r="T18" s="673" t="s">
        <v>551</v>
      </c>
      <c r="U18" s="672"/>
      <c r="V18" s="672"/>
      <c r="W18" s="673"/>
      <c r="X18" s="673"/>
      <c r="Y18" s="673"/>
      <c r="Z18" s="673"/>
      <c r="AA18" s="674"/>
      <c r="AB18" s="423"/>
      <c r="AD18" s="280" t="str">
        <f>IF(OR(S30&gt;0,S44&gt;0),IF(COUNTIFS(T16:T18,"■")&lt;1,"補助金等（検証資料）：チェック漏れがあります！","　OK"),"　OK")</f>
        <v>　OK</v>
      </c>
    </row>
    <row r="19" spans="1:30" ht="21" customHeight="1">
      <c r="A19" s="1277"/>
      <c r="B19" s="656" t="s">
        <v>560</v>
      </c>
      <c r="C19" s="656"/>
      <c r="D19" s="656"/>
      <c r="E19" s="652"/>
      <c r="F19" s="428"/>
      <c r="G19" s="652" t="s">
        <v>15</v>
      </c>
      <c r="H19" s="656" t="s">
        <v>546</v>
      </c>
      <c r="I19" s="652"/>
      <c r="J19" s="652"/>
      <c r="K19" s="651"/>
      <c r="L19" s="429"/>
      <c r="M19" s="430" t="s">
        <v>15</v>
      </c>
      <c r="N19" s="656" t="s">
        <v>547</v>
      </c>
      <c r="O19" s="656"/>
      <c r="P19" s="656"/>
      <c r="Q19" s="656"/>
      <c r="R19" s="431"/>
      <c r="S19" s="652" t="s">
        <v>15</v>
      </c>
      <c r="T19" s="656" t="s">
        <v>561</v>
      </c>
      <c r="U19" s="652"/>
      <c r="V19" s="652"/>
      <c r="W19" s="656"/>
      <c r="X19" s="656"/>
      <c r="Y19" s="656"/>
      <c r="Z19" s="656"/>
      <c r="AA19" s="428"/>
      <c r="AB19" s="423"/>
      <c r="AD19" s="280"/>
    </row>
    <row r="20" spans="1:30" ht="21" customHeight="1">
      <c r="A20" s="1277"/>
      <c r="B20" s="656" t="s">
        <v>562</v>
      </c>
      <c r="C20" s="656"/>
      <c r="D20" s="656"/>
      <c r="E20" s="652"/>
      <c r="F20" s="428"/>
      <c r="G20" s="652" t="s">
        <v>15</v>
      </c>
      <c r="H20" s="656" t="s">
        <v>549</v>
      </c>
      <c r="I20" s="652"/>
      <c r="J20" s="652"/>
      <c r="K20" s="651"/>
      <c r="L20" s="429"/>
      <c r="M20" s="430" t="s">
        <v>15</v>
      </c>
      <c r="N20" s="656" t="s">
        <v>550</v>
      </c>
      <c r="O20" s="656"/>
      <c r="P20" s="656"/>
      <c r="Q20" s="656"/>
      <c r="R20" s="431"/>
      <c r="S20" s="652" t="s">
        <v>15</v>
      </c>
      <c r="T20" s="656" t="s">
        <v>563</v>
      </c>
      <c r="U20" s="652"/>
      <c r="V20" s="652"/>
      <c r="W20" s="656"/>
      <c r="X20" s="656"/>
      <c r="Y20" s="656"/>
      <c r="Z20" s="656"/>
      <c r="AA20" s="428"/>
      <c r="AB20" s="423"/>
      <c r="AD20" s="280"/>
    </row>
    <row r="21" spans="1:30" ht="21" customHeight="1">
      <c r="A21" s="1277"/>
      <c r="B21" s="656"/>
      <c r="C21" s="656"/>
      <c r="D21" s="656"/>
      <c r="E21" s="652"/>
      <c r="F21" s="428"/>
      <c r="G21" s="652" t="s">
        <v>15</v>
      </c>
      <c r="H21" s="656" t="s">
        <v>552</v>
      </c>
      <c r="I21" s="652"/>
      <c r="J21" s="652"/>
      <c r="K21" s="651"/>
      <c r="L21" s="429"/>
      <c r="M21" s="430"/>
      <c r="N21" s="656"/>
      <c r="O21" s="656"/>
      <c r="P21" s="656"/>
      <c r="Q21" s="656"/>
      <c r="R21" s="431"/>
      <c r="S21" s="652" t="s">
        <v>15</v>
      </c>
      <c r="T21" s="656" t="s">
        <v>564</v>
      </c>
      <c r="U21" s="652"/>
      <c r="V21" s="652"/>
      <c r="W21" s="656"/>
      <c r="X21" s="656"/>
      <c r="Y21" s="656"/>
      <c r="Z21" s="656"/>
      <c r="AA21" s="428"/>
      <c r="AB21" s="423"/>
      <c r="AD21" s="280"/>
    </row>
    <row r="22" spans="1:30" ht="21" customHeight="1">
      <c r="A22" s="1277"/>
      <c r="B22" s="656"/>
      <c r="C22" s="656"/>
      <c r="D22" s="656"/>
      <c r="E22" s="652"/>
      <c r="F22" s="428"/>
      <c r="G22" s="656"/>
      <c r="H22" s="652"/>
      <c r="I22" s="652"/>
      <c r="J22" s="651"/>
      <c r="K22" s="656"/>
      <c r="L22" s="429"/>
      <c r="M22" s="433"/>
      <c r="N22" s="656"/>
      <c r="O22" s="656"/>
      <c r="P22" s="656"/>
      <c r="Q22" s="656"/>
      <c r="R22" s="434"/>
      <c r="S22" s="652" t="s">
        <v>15</v>
      </c>
      <c r="T22" s="656" t="s">
        <v>565</v>
      </c>
      <c r="U22" s="652"/>
      <c r="V22" s="652"/>
      <c r="W22" s="656"/>
      <c r="X22" s="656"/>
      <c r="Y22" s="656"/>
      <c r="Z22" s="656"/>
      <c r="AA22" s="428"/>
      <c r="AB22" s="423"/>
      <c r="AD22" s="34"/>
    </row>
    <row r="23" spans="1:30" ht="21" customHeight="1" thickBot="1">
      <c r="A23" s="1279"/>
      <c r="B23" s="435"/>
      <c r="C23" s="435"/>
      <c r="D23" s="435"/>
      <c r="E23" s="661"/>
      <c r="F23" s="436"/>
      <c r="G23" s="435"/>
      <c r="H23" s="661"/>
      <c r="I23" s="661"/>
      <c r="J23" s="437"/>
      <c r="K23" s="435"/>
      <c r="L23" s="438"/>
      <c r="M23" s="439"/>
      <c r="N23" s="435"/>
      <c r="O23" s="435"/>
      <c r="P23" s="435"/>
      <c r="Q23" s="435"/>
      <c r="R23" s="440"/>
      <c r="S23" s="441" t="s">
        <v>15</v>
      </c>
      <c r="T23" s="435" t="s">
        <v>551</v>
      </c>
      <c r="U23" s="661"/>
      <c r="V23" s="661"/>
      <c r="W23" s="435"/>
      <c r="X23" s="435"/>
      <c r="Y23" s="435"/>
      <c r="Z23" s="435"/>
      <c r="AA23" s="436"/>
      <c r="AB23" s="423"/>
      <c r="AD23" s="34"/>
    </row>
    <row r="24" spans="1:30" ht="15.75" customHeight="1">
      <c r="A24" s="442"/>
      <c r="B24" s="443"/>
      <c r="C24" s="443"/>
      <c r="D24" s="443"/>
      <c r="E24" s="652"/>
      <c r="F24" s="656"/>
      <c r="G24" s="656"/>
      <c r="H24" s="652"/>
      <c r="I24" s="652"/>
      <c r="J24" s="651"/>
      <c r="K24" s="656"/>
      <c r="L24" s="656"/>
      <c r="M24" s="656"/>
      <c r="N24" s="656"/>
      <c r="O24" s="656"/>
      <c r="P24" s="656"/>
      <c r="Q24" s="656"/>
      <c r="R24" s="651"/>
      <c r="S24" s="656"/>
      <c r="T24" s="651"/>
      <c r="U24" s="652"/>
      <c r="V24" s="652"/>
      <c r="W24" s="656"/>
      <c r="X24" s="656"/>
      <c r="Y24" s="656"/>
      <c r="Z24" s="656"/>
      <c r="AA24" s="656"/>
      <c r="AB24" s="423"/>
    </row>
    <row r="25" spans="1:30" ht="21" customHeight="1" thickBot="1">
      <c r="A25" s="444" t="s">
        <v>875</v>
      </c>
      <c r="B25" s="445"/>
      <c r="C25" s="445"/>
      <c r="D25" s="445"/>
      <c r="E25" s="445"/>
      <c r="F25" s="445"/>
      <c r="G25" s="445"/>
      <c r="H25" s="445"/>
      <c r="I25" s="445"/>
      <c r="J25" s="445"/>
      <c r="K25" s="445"/>
      <c r="L25" s="423"/>
      <c r="M25" s="423"/>
      <c r="N25" s="423"/>
      <c r="O25" s="423"/>
      <c r="P25" s="423"/>
      <c r="Q25" s="423"/>
      <c r="R25" s="423"/>
      <c r="S25" s="423"/>
      <c r="T25" s="423"/>
      <c r="U25" s="423"/>
      <c r="V25" s="423"/>
      <c r="W25" s="423"/>
      <c r="X25" s="446"/>
      <c r="Y25" s="423"/>
      <c r="Z25" s="423"/>
      <c r="AA25" s="447" t="s">
        <v>566</v>
      </c>
      <c r="AB25" s="423"/>
    </row>
    <row r="26" spans="1:30" ht="20.25" customHeight="1">
      <c r="A26" s="1257"/>
      <c r="B26" s="1258"/>
      <c r="C26" s="1258"/>
      <c r="D26" s="1258"/>
      <c r="E26" s="1258"/>
      <c r="F26" s="1258"/>
      <c r="G26" s="1258"/>
      <c r="H26" s="1258"/>
      <c r="I26" s="1258"/>
      <c r="J26" s="1258"/>
      <c r="K26" s="1258"/>
      <c r="L26" s="448"/>
      <c r="M26" s="1261" t="s">
        <v>567</v>
      </c>
      <c r="N26" s="1262"/>
      <c r="O26" s="1262"/>
      <c r="P26" s="1262"/>
      <c r="Q26" s="449"/>
      <c r="R26" s="450"/>
      <c r="S26" s="450"/>
      <c r="T26" s="450"/>
      <c r="U26" s="450"/>
      <c r="V26" s="450"/>
      <c r="W26" s="451"/>
      <c r="X26" s="451"/>
      <c r="Y26" s="451"/>
      <c r="Z26" s="451"/>
      <c r="AA26" s="452"/>
      <c r="AB26" s="423"/>
    </row>
    <row r="27" spans="1:30" ht="20.25" customHeight="1" thickBot="1">
      <c r="A27" s="1259"/>
      <c r="B27" s="1260"/>
      <c r="C27" s="1260"/>
      <c r="D27" s="1260"/>
      <c r="E27" s="1260"/>
      <c r="F27" s="1260"/>
      <c r="G27" s="1260"/>
      <c r="H27" s="1260"/>
      <c r="I27" s="1260"/>
      <c r="J27" s="1260"/>
      <c r="K27" s="1260"/>
      <c r="L27" s="453"/>
      <c r="M27" s="1263"/>
      <c r="N27" s="1263"/>
      <c r="O27" s="1263"/>
      <c r="P27" s="1263"/>
      <c r="Q27" s="650"/>
      <c r="R27" s="1264" t="s">
        <v>118</v>
      </c>
      <c r="S27" s="1265"/>
      <c r="T27" s="1265"/>
      <c r="U27" s="1265"/>
      <c r="V27" s="1266"/>
      <c r="W27" s="1267" t="s">
        <v>568</v>
      </c>
      <c r="X27" s="1267"/>
      <c r="Y27" s="1267"/>
      <c r="Z27" s="1267"/>
      <c r="AA27" s="1268"/>
      <c r="AB27" s="423"/>
    </row>
    <row r="28" spans="1:30" ht="20.25" customHeight="1">
      <c r="A28" s="454"/>
      <c r="B28" s="1269" t="s">
        <v>569</v>
      </c>
      <c r="C28" s="1269"/>
      <c r="D28" s="1269"/>
      <c r="E28" s="1269"/>
      <c r="F28" s="1269"/>
      <c r="G28" s="1269"/>
      <c r="H28" s="1269"/>
      <c r="I28" s="1271" t="s">
        <v>570</v>
      </c>
      <c r="J28" s="1271"/>
      <c r="K28" s="1273" t="s">
        <v>571</v>
      </c>
      <c r="L28" s="1275" t="str">
        <f>IF(L30&gt;0,L30+L44,"")</f>
        <v/>
      </c>
      <c r="M28" s="1243"/>
      <c r="N28" s="1243"/>
      <c r="O28" s="1243"/>
      <c r="P28" s="1243"/>
      <c r="Q28" s="1244"/>
      <c r="R28" s="1242" t="str">
        <f>IF(R30&gt;0,R30+R44,"")</f>
        <v/>
      </c>
      <c r="S28" s="1243"/>
      <c r="T28" s="1243"/>
      <c r="U28" s="1243"/>
      <c r="V28" s="1244"/>
      <c r="W28" s="1242" t="str">
        <f>IF(W30&gt;0,W30+W44,"")</f>
        <v/>
      </c>
      <c r="X28" s="1243"/>
      <c r="Y28" s="1243"/>
      <c r="Z28" s="1243"/>
      <c r="AA28" s="1248"/>
      <c r="AB28" s="423"/>
    </row>
    <row r="29" spans="1:30" ht="20.25" customHeight="1">
      <c r="A29" s="678"/>
      <c r="B29" s="1270"/>
      <c r="C29" s="1270"/>
      <c r="D29" s="1270"/>
      <c r="E29" s="1270"/>
      <c r="F29" s="1270"/>
      <c r="G29" s="1270"/>
      <c r="H29" s="1270"/>
      <c r="I29" s="1272"/>
      <c r="J29" s="1272"/>
      <c r="K29" s="1274"/>
      <c r="L29" s="1276"/>
      <c r="M29" s="1246"/>
      <c r="N29" s="1246"/>
      <c r="O29" s="1246"/>
      <c r="P29" s="1246"/>
      <c r="Q29" s="1247"/>
      <c r="R29" s="1245"/>
      <c r="S29" s="1246"/>
      <c r="T29" s="1246"/>
      <c r="U29" s="1246"/>
      <c r="V29" s="1247"/>
      <c r="W29" s="1245"/>
      <c r="X29" s="1246"/>
      <c r="Y29" s="1246"/>
      <c r="Z29" s="1246"/>
      <c r="AA29" s="1249"/>
      <c r="AB29" s="423"/>
    </row>
    <row r="30" spans="1:30" ht="20.25" customHeight="1">
      <c r="A30" s="454"/>
      <c r="B30" s="656"/>
      <c r="C30" s="656"/>
      <c r="D30" s="455"/>
      <c r="E30" s="656" t="s">
        <v>567</v>
      </c>
      <c r="F30" s="656"/>
      <c r="G30" s="656"/>
      <c r="H30" s="656"/>
      <c r="I30" s="656"/>
      <c r="J30" s="656"/>
      <c r="K30" s="653" t="s">
        <v>572</v>
      </c>
      <c r="L30" s="1250">
        <f>R30+W30</f>
        <v>0</v>
      </c>
      <c r="M30" s="1251"/>
      <c r="N30" s="1251"/>
      <c r="O30" s="1251"/>
      <c r="P30" s="1251"/>
      <c r="Q30" s="1252"/>
      <c r="R30" s="1253"/>
      <c r="S30" s="1254"/>
      <c r="T30" s="1254"/>
      <c r="U30" s="1254"/>
      <c r="V30" s="1255"/>
      <c r="W30" s="1253"/>
      <c r="X30" s="1254"/>
      <c r="Y30" s="1254"/>
      <c r="Z30" s="1254"/>
      <c r="AA30" s="1256"/>
      <c r="AB30" s="423"/>
      <c r="AD30" s="420" t="str">
        <f>IF(S30&gt;0,IF(COUNTIFS(H16:H18,"■")&gt;0,"ok","※上記1表「補助金等」の欄にチェックを入れてください"),"OK")</f>
        <v>OK</v>
      </c>
    </row>
    <row r="31" spans="1:30" ht="20.25" customHeight="1">
      <c r="A31" s="454"/>
      <c r="B31" s="656"/>
      <c r="C31" s="656"/>
      <c r="D31" s="456"/>
      <c r="E31" s="457"/>
      <c r="F31" s="659" t="s">
        <v>573</v>
      </c>
      <c r="G31" s="660"/>
      <c r="H31" s="660"/>
      <c r="I31" s="660"/>
      <c r="J31" s="660"/>
      <c r="K31" s="679" t="s">
        <v>574</v>
      </c>
      <c r="L31" s="488"/>
      <c r="M31" s="458" t="s">
        <v>575</v>
      </c>
      <c r="N31" s="1289">
        <f>S31+X31</f>
        <v>0</v>
      </c>
      <c r="O31" s="1289"/>
      <c r="P31" s="1289"/>
      <c r="Q31" s="458" t="s">
        <v>576</v>
      </c>
      <c r="R31" s="459" t="s">
        <v>577</v>
      </c>
      <c r="S31" s="1281"/>
      <c r="T31" s="1281"/>
      <c r="U31" s="1281"/>
      <c r="V31" s="460" t="s">
        <v>306</v>
      </c>
      <c r="W31" s="458" t="s">
        <v>578</v>
      </c>
      <c r="X31" s="1281"/>
      <c r="Y31" s="1281"/>
      <c r="Z31" s="1281"/>
      <c r="AA31" s="461" t="s">
        <v>306</v>
      </c>
      <c r="AB31" s="445"/>
    </row>
    <row r="32" spans="1:30" ht="20.25" customHeight="1">
      <c r="A32" s="454"/>
      <c r="B32" s="1302" t="s">
        <v>579</v>
      </c>
      <c r="C32" s="663"/>
      <c r="D32" s="455"/>
      <c r="E32" s="1303" t="s">
        <v>580</v>
      </c>
      <c r="F32" s="1303"/>
      <c r="G32" s="1303"/>
      <c r="H32" s="1303"/>
      <c r="I32" s="1303"/>
      <c r="J32" s="656"/>
      <c r="K32" s="1273" t="s">
        <v>581</v>
      </c>
      <c r="L32" s="1304"/>
      <c r="M32" s="1293"/>
      <c r="N32" s="1293"/>
      <c r="O32" s="1293"/>
      <c r="P32" s="1293"/>
      <c r="Q32" s="1305"/>
      <c r="R32" s="657" t="s">
        <v>582</v>
      </c>
      <c r="S32" s="1293"/>
      <c r="T32" s="1293"/>
      <c r="U32" s="1293"/>
      <c r="V32" s="462" t="s">
        <v>583</v>
      </c>
      <c r="W32" s="1292"/>
      <c r="X32" s="1293"/>
      <c r="Y32" s="1293"/>
      <c r="Z32" s="1293"/>
      <c r="AA32" s="1294"/>
      <c r="AB32" s="423"/>
    </row>
    <row r="33" spans="1:30" ht="20.25" customHeight="1">
      <c r="A33" s="454"/>
      <c r="B33" s="1302"/>
      <c r="C33" s="663"/>
      <c r="D33" s="455"/>
      <c r="E33" s="1303"/>
      <c r="F33" s="1303"/>
      <c r="G33" s="1303"/>
      <c r="H33" s="1303"/>
      <c r="I33" s="1303"/>
      <c r="J33" s="656"/>
      <c r="K33" s="1273"/>
      <c r="L33" s="1295">
        <f>R33+W33</f>
        <v>0</v>
      </c>
      <c r="M33" s="1296"/>
      <c r="N33" s="1296"/>
      <c r="O33" s="1296"/>
      <c r="P33" s="1296"/>
      <c r="Q33" s="1297"/>
      <c r="R33" s="1298">
        <f>SUM(R34:V41)</f>
        <v>0</v>
      </c>
      <c r="S33" s="1299"/>
      <c r="T33" s="1299"/>
      <c r="U33" s="1299"/>
      <c r="V33" s="1300"/>
      <c r="W33" s="1298">
        <f>SUM(W34:AA41)</f>
        <v>0</v>
      </c>
      <c r="X33" s="1299"/>
      <c r="Y33" s="1299"/>
      <c r="Z33" s="1299"/>
      <c r="AA33" s="1301"/>
      <c r="AB33" s="423"/>
    </row>
    <row r="34" spans="1:30" ht="20.25" customHeight="1">
      <c r="A34" s="454"/>
      <c r="B34" s="1302"/>
      <c r="C34" s="663"/>
      <c r="D34" s="455"/>
      <c r="E34" s="656"/>
      <c r="F34" s="680" t="s">
        <v>119</v>
      </c>
      <c r="G34" s="681"/>
      <c r="H34" s="681"/>
      <c r="I34" s="681"/>
      <c r="J34" s="681"/>
      <c r="K34" s="679" t="s">
        <v>584</v>
      </c>
      <c r="L34" s="1286">
        <f t="shared" ref="L34:L41" si="0">SUM(R34:AA34)</f>
        <v>0</v>
      </c>
      <c r="M34" s="1287"/>
      <c r="N34" s="1287"/>
      <c r="O34" s="1287"/>
      <c r="P34" s="1287"/>
      <c r="Q34" s="1288"/>
      <c r="R34" s="1280"/>
      <c r="S34" s="1281"/>
      <c r="T34" s="1281"/>
      <c r="U34" s="1281"/>
      <c r="V34" s="1282"/>
      <c r="W34" s="1280"/>
      <c r="X34" s="1281"/>
      <c r="Y34" s="1281"/>
      <c r="Z34" s="1281"/>
      <c r="AA34" s="1283"/>
      <c r="AB34" s="423"/>
    </row>
    <row r="35" spans="1:30" ht="20.25" customHeight="1">
      <c r="A35" s="454"/>
      <c r="B35" s="1302"/>
      <c r="C35" s="663"/>
      <c r="D35" s="455"/>
      <c r="E35" s="656"/>
      <c r="F35" s="680" t="s">
        <v>585</v>
      </c>
      <c r="G35" s="681"/>
      <c r="H35" s="681"/>
      <c r="I35" s="681"/>
      <c r="J35" s="681"/>
      <c r="K35" s="679" t="s">
        <v>586</v>
      </c>
      <c r="L35" s="1286">
        <f t="shared" si="0"/>
        <v>0</v>
      </c>
      <c r="M35" s="1287"/>
      <c r="N35" s="1287"/>
      <c r="O35" s="1287"/>
      <c r="P35" s="1287"/>
      <c r="Q35" s="1288"/>
      <c r="R35" s="1280"/>
      <c r="S35" s="1281"/>
      <c r="T35" s="1281"/>
      <c r="U35" s="1281"/>
      <c r="V35" s="1282"/>
      <c r="W35" s="1280"/>
      <c r="X35" s="1281"/>
      <c r="Y35" s="1281"/>
      <c r="Z35" s="1281"/>
      <c r="AA35" s="1283"/>
      <c r="AB35" s="423"/>
    </row>
    <row r="36" spans="1:30" ht="20.25" customHeight="1">
      <c r="A36" s="454"/>
      <c r="B36" s="1302"/>
      <c r="C36" s="663"/>
      <c r="D36" s="455"/>
      <c r="E36" s="656"/>
      <c r="F36" s="680" t="s">
        <v>120</v>
      </c>
      <c r="G36" s="681"/>
      <c r="H36" s="681"/>
      <c r="I36" s="681"/>
      <c r="J36" s="681"/>
      <c r="K36" s="679" t="s">
        <v>587</v>
      </c>
      <c r="L36" s="1286">
        <f t="shared" si="0"/>
        <v>0</v>
      </c>
      <c r="M36" s="1287"/>
      <c r="N36" s="1287"/>
      <c r="O36" s="1287"/>
      <c r="P36" s="1287"/>
      <c r="Q36" s="1288"/>
      <c r="R36" s="1280">
        <v>0</v>
      </c>
      <c r="S36" s="1281"/>
      <c r="T36" s="1281"/>
      <c r="U36" s="1281"/>
      <c r="V36" s="1282"/>
      <c r="W36" s="1280"/>
      <c r="X36" s="1281"/>
      <c r="Y36" s="1281"/>
      <c r="Z36" s="1281"/>
      <c r="AA36" s="1283"/>
      <c r="AB36" s="423"/>
    </row>
    <row r="37" spans="1:30" ht="20.25" customHeight="1">
      <c r="A37" s="454"/>
      <c r="B37" s="1302"/>
      <c r="C37" s="663"/>
      <c r="D37" s="455"/>
      <c r="E37" s="656"/>
      <c r="F37" s="1284" t="s">
        <v>121</v>
      </c>
      <c r="G37" s="1285"/>
      <c r="H37" s="1285"/>
      <c r="I37" s="1285"/>
      <c r="J37" s="1285"/>
      <c r="K37" s="679" t="s">
        <v>588</v>
      </c>
      <c r="L37" s="1286">
        <f t="shared" si="0"/>
        <v>0</v>
      </c>
      <c r="M37" s="1287"/>
      <c r="N37" s="1287"/>
      <c r="O37" s="1287"/>
      <c r="P37" s="1287"/>
      <c r="Q37" s="1288"/>
      <c r="R37" s="1280"/>
      <c r="S37" s="1281"/>
      <c r="T37" s="1281"/>
      <c r="U37" s="1281"/>
      <c r="V37" s="1282"/>
      <c r="W37" s="1280"/>
      <c r="X37" s="1281"/>
      <c r="Y37" s="1281"/>
      <c r="Z37" s="1281"/>
      <c r="AA37" s="1283"/>
      <c r="AB37" s="423"/>
    </row>
    <row r="38" spans="1:30" ht="20.25" customHeight="1">
      <c r="A38" s="454"/>
      <c r="B38" s="1302"/>
      <c r="C38" s="663"/>
      <c r="D38" s="455"/>
      <c r="E38" s="656"/>
      <c r="F38" s="1284" t="s">
        <v>589</v>
      </c>
      <c r="G38" s="1285"/>
      <c r="H38" s="1285"/>
      <c r="I38" s="1285"/>
      <c r="J38" s="1285"/>
      <c r="K38" s="679" t="s">
        <v>590</v>
      </c>
      <c r="L38" s="1286">
        <f t="shared" si="0"/>
        <v>0</v>
      </c>
      <c r="M38" s="1287"/>
      <c r="N38" s="1287"/>
      <c r="O38" s="1287"/>
      <c r="P38" s="1287"/>
      <c r="Q38" s="1288"/>
      <c r="R38" s="1280"/>
      <c r="S38" s="1281"/>
      <c r="T38" s="1281"/>
      <c r="U38" s="1281"/>
      <c r="V38" s="1282"/>
      <c r="W38" s="1280"/>
      <c r="X38" s="1281"/>
      <c r="Y38" s="1281"/>
      <c r="Z38" s="1281"/>
      <c r="AA38" s="1283"/>
      <c r="AB38" s="423"/>
    </row>
    <row r="39" spans="1:30" ht="20.25" customHeight="1">
      <c r="A39" s="454"/>
      <c r="B39" s="1302"/>
      <c r="C39" s="663"/>
      <c r="D39" s="455"/>
      <c r="E39" s="656"/>
      <c r="F39" s="680" t="s">
        <v>122</v>
      </c>
      <c r="G39" s="681"/>
      <c r="H39" s="1290" t="s">
        <v>591</v>
      </c>
      <c r="I39" s="1291"/>
      <c r="J39" s="1291"/>
      <c r="K39" s="679" t="s">
        <v>592</v>
      </c>
      <c r="L39" s="1286">
        <f t="shared" si="0"/>
        <v>0</v>
      </c>
      <c r="M39" s="1287"/>
      <c r="N39" s="1287"/>
      <c r="O39" s="1287"/>
      <c r="P39" s="1287"/>
      <c r="Q39" s="1288"/>
      <c r="R39" s="1280"/>
      <c r="S39" s="1281"/>
      <c r="T39" s="1281"/>
      <c r="U39" s="1281"/>
      <c r="V39" s="1282"/>
      <c r="W39" s="1280"/>
      <c r="X39" s="1281"/>
      <c r="Y39" s="1281"/>
      <c r="Z39" s="1281"/>
      <c r="AA39" s="1283"/>
      <c r="AB39" s="423"/>
    </row>
    <row r="40" spans="1:30" ht="20.25" customHeight="1">
      <c r="A40" s="454"/>
      <c r="B40" s="1302"/>
      <c r="C40" s="663"/>
      <c r="D40" s="455"/>
      <c r="E40" s="656"/>
      <c r="F40" s="680" t="s">
        <v>122</v>
      </c>
      <c r="G40" s="681"/>
      <c r="H40" s="1290" t="s">
        <v>591</v>
      </c>
      <c r="I40" s="1291"/>
      <c r="J40" s="1291"/>
      <c r="K40" s="679" t="s">
        <v>593</v>
      </c>
      <c r="L40" s="1286">
        <f t="shared" si="0"/>
        <v>0</v>
      </c>
      <c r="M40" s="1287"/>
      <c r="N40" s="1287"/>
      <c r="O40" s="1287"/>
      <c r="P40" s="1287"/>
      <c r="Q40" s="1288"/>
      <c r="R40" s="1280"/>
      <c r="S40" s="1281"/>
      <c r="T40" s="1281"/>
      <c r="U40" s="1281"/>
      <c r="V40" s="1282"/>
      <c r="W40" s="1280"/>
      <c r="X40" s="1281"/>
      <c r="Y40" s="1281"/>
      <c r="Z40" s="1281"/>
      <c r="AA40" s="1283"/>
      <c r="AB40" s="423"/>
    </row>
    <row r="41" spans="1:30" ht="20.25" customHeight="1">
      <c r="A41" s="454"/>
      <c r="B41" s="656"/>
      <c r="C41" s="656"/>
      <c r="D41" s="456"/>
      <c r="E41" s="457"/>
      <c r="F41" s="680" t="s">
        <v>122</v>
      </c>
      <c r="G41" s="681"/>
      <c r="H41" s="1290" t="s">
        <v>591</v>
      </c>
      <c r="I41" s="1291"/>
      <c r="J41" s="1291"/>
      <c r="K41" s="679" t="s">
        <v>594</v>
      </c>
      <c r="L41" s="1286">
        <f t="shared" si="0"/>
        <v>0</v>
      </c>
      <c r="M41" s="1287"/>
      <c r="N41" s="1287"/>
      <c r="O41" s="1287"/>
      <c r="P41" s="1287"/>
      <c r="Q41" s="1288"/>
      <c r="R41" s="1280"/>
      <c r="S41" s="1281"/>
      <c r="T41" s="1281"/>
      <c r="U41" s="1281"/>
      <c r="V41" s="1282"/>
      <c r="W41" s="1280"/>
      <c r="X41" s="1281"/>
      <c r="Y41" s="1281"/>
      <c r="Z41" s="1281"/>
      <c r="AA41" s="1283"/>
      <c r="AB41" s="423"/>
    </row>
    <row r="42" spans="1:30" ht="20.25" customHeight="1">
      <c r="A42" s="454"/>
      <c r="B42" s="656"/>
      <c r="C42" s="656"/>
      <c r="D42" s="455"/>
      <c r="E42" s="656" t="s">
        <v>595</v>
      </c>
      <c r="F42" s="656"/>
      <c r="G42" s="656"/>
      <c r="H42" s="656"/>
      <c r="I42" s="1271" t="s">
        <v>596</v>
      </c>
      <c r="J42" s="1271"/>
      <c r="K42" s="653" t="s">
        <v>597</v>
      </c>
      <c r="L42" s="1286" t="str">
        <f>IF(L30&gt;0,L30-L33,"")</f>
        <v/>
      </c>
      <c r="M42" s="1287"/>
      <c r="N42" s="1287"/>
      <c r="O42" s="1287"/>
      <c r="P42" s="1287"/>
      <c r="Q42" s="1288"/>
      <c r="R42" s="1310" t="str">
        <f>IF(R30&gt;0,R30-R33,"")</f>
        <v/>
      </c>
      <c r="S42" s="1311"/>
      <c r="T42" s="1311"/>
      <c r="U42" s="1311"/>
      <c r="V42" s="1312"/>
      <c r="W42" s="1310" t="str">
        <f>IF(W30&gt;0,W30-W33,"")</f>
        <v/>
      </c>
      <c r="X42" s="1311"/>
      <c r="Y42" s="1311"/>
      <c r="Z42" s="1311"/>
      <c r="AA42" s="1313"/>
      <c r="AB42" s="423"/>
    </row>
    <row r="43" spans="1:30" ht="20.25" customHeight="1">
      <c r="A43" s="454"/>
      <c r="B43" s="656"/>
      <c r="C43" s="656"/>
      <c r="D43" s="455"/>
      <c r="E43" s="656"/>
      <c r="F43" s="682" t="s">
        <v>573</v>
      </c>
      <c r="G43" s="683"/>
      <c r="H43" s="683"/>
      <c r="I43" s="658"/>
      <c r="J43" s="658"/>
      <c r="K43" s="684" t="s">
        <v>598</v>
      </c>
      <c r="L43" s="463"/>
      <c r="M43" s="464" t="s">
        <v>599</v>
      </c>
      <c r="N43" s="1314">
        <f>S43+X43</f>
        <v>0</v>
      </c>
      <c r="O43" s="1314"/>
      <c r="P43" s="1314"/>
      <c r="Q43" s="464" t="s">
        <v>305</v>
      </c>
      <c r="R43" s="465" t="s">
        <v>577</v>
      </c>
      <c r="S43" s="1315"/>
      <c r="T43" s="1315"/>
      <c r="U43" s="1315"/>
      <c r="V43" s="466" t="s">
        <v>306</v>
      </c>
      <c r="W43" s="464" t="s">
        <v>578</v>
      </c>
      <c r="X43" s="1315"/>
      <c r="Y43" s="1315"/>
      <c r="Z43" s="1315"/>
      <c r="AA43" s="467" t="s">
        <v>306</v>
      </c>
      <c r="AB43" s="423"/>
    </row>
    <row r="44" spans="1:30" ht="20.25" customHeight="1">
      <c r="A44" s="468"/>
      <c r="B44" s="685"/>
      <c r="C44" s="685"/>
      <c r="D44" s="469"/>
      <c r="E44" s="1306" t="s">
        <v>567</v>
      </c>
      <c r="F44" s="1306"/>
      <c r="G44" s="1306"/>
      <c r="H44" s="685"/>
      <c r="I44" s="685"/>
      <c r="J44" s="685"/>
      <c r="K44" s="686" t="s">
        <v>600</v>
      </c>
      <c r="L44" s="1250">
        <f>R44+W44</f>
        <v>0</v>
      </c>
      <c r="M44" s="1251"/>
      <c r="N44" s="1251"/>
      <c r="O44" s="1251"/>
      <c r="P44" s="1251"/>
      <c r="Q44" s="1252"/>
      <c r="R44" s="1253"/>
      <c r="S44" s="1254"/>
      <c r="T44" s="1254"/>
      <c r="U44" s="1254"/>
      <c r="V44" s="1255"/>
      <c r="W44" s="1253"/>
      <c r="X44" s="1254"/>
      <c r="Y44" s="1254"/>
      <c r="Z44" s="1254"/>
      <c r="AA44" s="1256"/>
      <c r="AB44" s="423"/>
      <c r="AD44" s="420" t="str">
        <f>IF(S44&gt;0,IF(COUNTIFS(H16:H18,"■")&gt;0,"ok","※上記1表「補助金等」の欄にチェックを入れてください"),"OK")</f>
        <v>OK</v>
      </c>
    </row>
    <row r="45" spans="1:30" ht="20.25" customHeight="1">
      <c r="A45" s="454"/>
      <c r="B45" s="1302" t="s">
        <v>601</v>
      </c>
      <c r="C45" s="663"/>
      <c r="D45" s="470"/>
      <c r="E45" s="1308" t="s">
        <v>602</v>
      </c>
      <c r="F45" s="1308"/>
      <c r="G45" s="1308"/>
      <c r="H45" s="1308"/>
      <c r="I45" s="1308"/>
      <c r="J45" s="662"/>
      <c r="K45" s="1309" t="s">
        <v>603</v>
      </c>
      <c r="L45" s="1304"/>
      <c r="M45" s="1293"/>
      <c r="N45" s="1293"/>
      <c r="O45" s="1293"/>
      <c r="P45" s="1293"/>
      <c r="Q45" s="1305"/>
      <c r="R45" s="657" t="s">
        <v>582</v>
      </c>
      <c r="S45" s="1293"/>
      <c r="T45" s="1293"/>
      <c r="U45" s="1293"/>
      <c r="V45" s="462" t="s">
        <v>583</v>
      </c>
      <c r="W45" s="1292"/>
      <c r="X45" s="1293"/>
      <c r="Y45" s="1293"/>
      <c r="Z45" s="1293"/>
      <c r="AA45" s="1294"/>
      <c r="AB45" s="423"/>
    </row>
    <row r="46" spans="1:30" ht="20.25" customHeight="1">
      <c r="A46" s="454"/>
      <c r="B46" s="1302"/>
      <c r="C46" s="663"/>
      <c r="D46" s="455"/>
      <c r="E46" s="1303"/>
      <c r="F46" s="1303"/>
      <c r="G46" s="1303"/>
      <c r="H46" s="1303"/>
      <c r="I46" s="1303"/>
      <c r="J46" s="656"/>
      <c r="K46" s="1273"/>
      <c r="L46" s="1295">
        <f>R46+W46</f>
        <v>0</v>
      </c>
      <c r="M46" s="1296"/>
      <c r="N46" s="1296"/>
      <c r="O46" s="1296"/>
      <c r="P46" s="1296"/>
      <c r="Q46" s="1297"/>
      <c r="R46" s="1298">
        <f>SUM(R47:V49)</f>
        <v>0</v>
      </c>
      <c r="S46" s="1299"/>
      <c r="T46" s="1299"/>
      <c r="U46" s="1299"/>
      <c r="V46" s="1300"/>
      <c r="W46" s="1298">
        <f>SUM(W47:AA49)</f>
        <v>0</v>
      </c>
      <c r="X46" s="1299"/>
      <c r="Y46" s="1299"/>
      <c r="Z46" s="1299"/>
      <c r="AA46" s="1307"/>
      <c r="AB46" s="423"/>
    </row>
    <row r="47" spans="1:30" ht="20.25" customHeight="1">
      <c r="A47" s="454"/>
      <c r="B47" s="1302"/>
      <c r="C47" s="663"/>
      <c r="D47" s="455"/>
      <c r="E47" s="656"/>
      <c r="F47" s="1284" t="s">
        <v>604</v>
      </c>
      <c r="G47" s="1285"/>
      <c r="H47" s="1285"/>
      <c r="I47" s="1285"/>
      <c r="J47" s="1285"/>
      <c r="K47" s="687"/>
      <c r="L47" s="1286">
        <f>SUM(R47:AA47)</f>
        <v>0</v>
      </c>
      <c r="M47" s="1287"/>
      <c r="N47" s="1287"/>
      <c r="O47" s="1287"/>
      <c r="P47" s="1287"/>
      <c r="Q47" s="1288"/>
      <c r="R47" s="1280"/>
      <c r="S47" s="1281"/>
      <c r="T47" s="1281"/>
      <c r="U47" s="1281"/>
      <c r="V47" s="1282"/>
      <c r="W47" s="1280"/>
      <c r="X47" s="1281"/>
      <c r="Y47" s="1281"/>
      <c r="Z47" s="1281"/>
      <c r="AA47" s="1283"/>
      <c r="AB47" s="423"/>
    </row>
    <row r="48" spans="1:30" ht="20.25" customHeight="1">
      <c r="A48" s="454"/>
      <c r="B48" s="1302"/>
      <c r="C48" s="663"/>
      <c r="D48" s="455"/>
      <c r="E48" s="656"/>
      <c r="F48" s="680" t="s">
        <v>605</v>
      </c>
      <c r="G48" s="681"/>
      <c r="H48" s="1290" t="s">
        <v>591</v>
      </c>
      <c r="I48" s="1291"/>
      <c r="J48" s="1291"/>
      <c r="K48" s="687"/>
      <c r="L48" s="1286">
        <f>SUM(R48:AA48)</f>
        <v>0</v>
      </c>
      <c r="M48" s="1287"/>
      <c r="N48" s="1287"/>
      <c r="O48" s="1287"/>
      <c r="P48" s="1287"/>
      <c r="Q48" s="1288"/>
      <c r="R48" s="1280"/>
      <c r="S48" s="1281"/>
      <c r="T48" s="1281"/>
      <c r="U48" s="1281"/>
      <c r="V48" s="1282"/>
      <c r="W48" s="1280"/>
      <c r="X48" s="1281"/>
      <c r="Y48" s="1281"/>
      <c r="Z48" s="1281"/>
      <c r="AA48" s="1283"/>
      <c r="AB48" s="423"/>
    </row>
    <row r="49" spans="1:30" ht="20.25" customHeight="1">
      <c r="A49" s="454"/>
      <c r="B49" s="1302"/>
      <c r="C49" s="663"/>
      <c r="D49" s="455"/>
      <c r="E49" s="656"/>
      <c r="F49" s="680" t="s">
        <v>605</v>
      </c>
      <c r="G49" s="681"/>
      <c r="H49" s="1290" t="s">
        <v>591</v>
      </c>
      <c r="I49" s="1291"/>
      <c r="J49" s="1291"/>
      <c r="K49" s="687"/>
      <c r="L49" s="1286">
        <f>SUM(R49:AA49)</f>
        <v>0</v>
      </c>
      <c r="M49" s="1287"/>
      <c r="N49" s="1287"/>
      <c r="O49" s="1287"/>
      <c r="P49" s="1287"/>
      <c r="Q49" s="1288"/>
      <c r="R49" s="1280"/>
      <c r="S49" s="1281"/>
      <c r="T49" s="1281"/>
      <c r="U49" s="1281"/>
      <c r="V49" s="1282"/>
      <c r="W49" s="1280"/>
      <c r="X49" s="1281"/>
      <c r="Y49" s="1281"/>
      <c r="Z49" s="1281"/>
      <c r="AA49" s="1283"/>
      <c r="AB49" s="423"/>
    </row>
    <row r="50" spans="1:30" ht="20.25" customHeight="1">
      <c r="A50" s="678"/>
      <c r="B50" s="688"/>
      <c r="C50" s="688"/>
      <c r="D50" s="682"/>
      <c r="E50" s="683" t="s">
        <v>606</v>
      </c>
      <c r="F50" s="683"/>
      <c r="G50" s="683"/>
      <c r="H50" s="683"/>
      <c r="I50" s="1316" t="s">
        <v>607</v>
      </c>
      <c r="J50" s="1316"/>
      <c r="K50" s="684" t="s">
        <v>608</v>
      </c>
      <c r="L50" s="1317" t="str">
        <f>IF(L44&gt;0,L44-L46,"")</f>
        <v/>
      </c>
      <c r="M50" s="1318"/>
      <c r="N50" s="1318"/>
      <c r="O50" s="1318"/>
      <c r="P50" s="1318"/>
      <c r="Q50" s="1319"/>
      <c r="R50" s="1320" t="str">
        <f>IF(R44&gt;0,R44-R46,"")</f>
        <v/>
      </c>
      <c r="S50" s="1318"/>
      <c r="T50" s="1318"/>
      <c r="U50" s="1318"/>
      <c r="V50" s="1319"/>
      <c r="W50" s="1320" t="str">
        <f>IF(W44&gt;0,W44-W46,"")</f>
        <v/>
      </c>
      <c r="X50" s="1318"/>
      <c r="Y50" s="1318"/>
      <c r="Z50" s="1318"/>
      <c r="AA50" s="1321"/>
      <c r="AB50" s="423"/>
    </row>
    <row r="51" spans="1:30" ht="20.25" customHeight="1">
      <c r="A51" s="468"/>
      <c r="B51" s="1324" t="s">
        <v>123</v>
      </c>
      <c r="C51" s="1324"/>
      <c r="D51" s="1324"/>
      <c r="E51" s="1324"/>
      <c r="F51" s="1324"/>
      <c r="G51" s="1324"/>
      <c r="H51" s="1324"/>
      <c r="I51" s="1325" t="s">
        <v>609</v>
      </c>
      <c r="J51" s="1325"/>
      <c r="K51" s="1326" t="s">
        <v>610</v>
      </c>
      <c r="L51" s="1327">
        <f>SUM(L42,L50)</f>
        <v>0</v>
      </c>
      <c r="M51" s="1328"/>
      <c r="N51" s="1328"/>
      <c r="O51" s="1328"/>
      <c r="P51" s="1328"/>
      <c r="Q51" s="1329"/>
      <c r="R51" s="1333">
        <f>SUM(R42,R50)</f>
        <v>0</v>
      </c>
      <c r="S51" s="1328"/>
      <c r="T51" s="1328"/>
      <c r="U51" s="1328"/>
      <c r="V51" s="1329"/>
      <c r="W51" s="1333">
        <f>SUM(W42,W50)</f>
        <v>0</v>
      </c>
      <c r="X51" s="1328"/>
      <c r="Y51" s="1328"/>
      <c r="Z51" s="1328"/>
      <c r="AA51" s="1336"/>
      <c r="AB51" s="423"/>
    </row>
    <row r="52" spans="1:30" ht="20.25" customHeight="1">
      <c r="A52" s="678"/>
      <c r="B52" s="1270"/>
      <c r="C52" s="1270"/>
      <c r="D52" s="1270"/>
      <c r="E52" s="1270"/>
      <c r="F52" s="1270"/>
      <c r="G52" s="1270"/>
      <c r="H52" s="1270"/>
      <c r="I52" s="1272"/>
      <c r="J52" s="1272"/>
      <c r="K52" s="1274"/>
      <c r="L52" s="1330"/>
      <c r="M52" s="1331"/>
      <c r="N52" s="1331"/>
      <c r="O52" s="1331"/>
      <c r="P52" s="1331"/>
      <c r="Q52" s="1332"/>
      <c r="R52" s="1334"/>
      <c r="S52" s="1331"/>
      <c r="T52" s="1331"/>
      <c r="U52" s="1331"/>
      <c r="V52" s="1332"/>
      <c r="W52" s="1334"/>
      <c r="X52" s="1331"/>
      <c r="Y52" s="1331"/>
      <c r="Z52" s="1331"/>
      <c r="AA52" s="1337"/>
      <c r="AB52" s="423"/>
    </row>
    <row r="53" spans="1:30" ht="15" customHeight="1">
      <c r="A53" s="454"/>
      <c r="B53" s="651"/>
      <c r="C53" s="651"/>
      <c r="D53" s="651"/>
      <c r="E53" s="651"/>
      <c r="F53" s="651"/>
      <c r="G53" s="651"/>
      <c r="H53" s="651"/>
      <c r="I53" s="652"/>
      <c r="J53" s="652"/>
      <c r="K53" s="686"/>
      <c r="L53" s="471"/>
      <c r="M53" s="654"/>
      <c r="N53" s="654"/>
      <c r="O53" s="654"/>
      <c r="P53" s="654"/>
      <c r="Q53" s="654"/>
      <c r="R53" s="654"/>
      <c r="S53" s="654"/>
      <c r="T53" s="654"/>
      <c r="U53" s="654"/>
      <c r="V53" s="654"/>
      <c r="W53" s="654"/>
      <c r="X53" s="654"/>
      <c r="Y53" s="654"/>
      <c r="Z53" s="654"/>
      <c r="AA53" s="655"/>
      <c r="AB53" s="423"/>
    </row>
    <row r="54" spans="1:30" ht="20.25" customHeight="1">
      <c r="A54" s="454"/>
      <c r="B54" s="472"/>
      <c r="C54" s="656" t="s">
        <v>611</v>
      </c>
      <c r="D54" s="473"/>
      <c r="E54" s="473"/>
      <c r="F54" s="473"/>
      <c r="G54" s="473"/>
      <c r="H54" s="473"/>
      <c r="I54" s="473"/>
      <c r="J54" s="473"/>
      <c r="K54" s="473"/>
      <c r="L54" s="474"/>
      <c r="M54" s="1322" t="s">
        <v>612</v>
      </c>
      <c r="N54" s="1322"/>
      <c r="O54" s="1322"/>
      <c r="P54" s="1323" t="str">
        <f>IFERROR(IF(X43&gt;0,W42-X43,""),"")</f>
        <v/>
      </c>
      <c r="Q54" s="1323"/>
      <c r="R54" s="1323"/>
      <c r="S54" s="475" t="s">
        <v>307</v>
      </c>
      <c r="T54" s="1335"/>
      <c r="U54" s="1335"/>
      <c r="V54" s="477" t="s">
        <v>613</v>
      </c>
      <c r="W54" s="477" t="s">
        <v>614</v>
      </c>
      <c r="X54" s="1338" t="str">
        <f>IFERROR(ROUNDUP(P54*T54/100,0),"")</f>
        <v/>
      </c>
      <c r="Y54" s="1338"/>
      <c r="Z54" s="1338"/>
      <c r="AA54" s="478"/>
      <c r="AB54" s="423"/>
      <c r="AD54" s="420" t="str">
        <f>IF(Y54&gt;=Y43,"事務費OK","事務費が限度額を超えています")</f>
        <v>事務費OK</v>
      </c>
    </row>
    <row r="55" spans="1:30" ht="20.25" customHeight="1">
      <c r="A55" s="454"/>
      <c r="B55" s="656"/>
      <c r="C55" s="651"/>
      <c r="D55" s="651"/>
      <c r="E55" s="651"/>
      <c r="F55" s="651"/>
      <c r="G55" s="651"/>
      <c r="H55" s="651"/>
      <c r="I55" s="651"/>
      <c r="J55" s="651"/>
      <c r="K55" s="656"/>
      <c r="L55" s="474"/>
      <c r="M55" s="479" t="s">
        <v>615</v>
      </c>
      <c r="N55" s="652"/>
      <c r="O55" s="480"/>
      <c r="P55" s="480"/>
      <c r="R55" s="481"/>
      <c r="S55" s="482"/>
      <c r="T55" s="482"/>
      <c r="U55" s="483"/>
      <c r="V55" s="484"/>
      <c r="W55" s="484"/>
      <c r="X55" s="484"/>
      <c r="Y55" s="484"/>
      <c r="Z55" s="484"/>
      <c r="AA55" s="485"/>
      <c r="AB55" s="423"/>
    </row>
    <row r="56" spans="1:30" ht="11.25" customHeight="1" thickBot="1">
      <c r="A56" s="689"/>
      <c r="B56" s="690"/>
      <c r="C56" s="691"/>
      <c r="D56" s="691"/>
      <c r="E56" s="691"/>
      <c r="F56" s="692"/>
      <c r="G56" s="692"/>
      <c r="H56" s="692"/>
      <c r="I56" s="692"/>
      <c r="J56" s="692"/>
      <c r="K56" s="693"/>
      <c r="L56" s="509"/>
      <c r="M56" s="510"/>
      <c r="N56" s="510"/>
      <c r="O56" s="510"/>
      <c r="P56" s="511"/>
      <c r="Q56" s="512"/>
      <c r="R56" s="513"/>
      <c r="S56" s="513"/>
      <c r="T56" s="514"/>
      <c r="U56" s="515"/>
      <c r="V56" s="516"/>
      <c r="W56" s="510"/>
      <c r="X56" s="510"/>
      <c r="Y56" s="510"/>
      <c r="Z56" s="510"/>
      <c r="AA56" s="517"/>
      <c r="AB56" s="423"/>
    </row>
    <row r="57" spans="1:30" ht="8.25" customHeight="1">
      <c r="A57" s="694"/>
      <c r="B57" s="656"/>
      <c r="C57" s="656"/>
      <c r="D57" s="656"/>
      <c r="E57" s="656"/>
      <c r="F57" s="656"/>
      <c r="G57" s="656"/>
      <c r="H57" s="656"/>
      <c r="I57" s="476"/>
      <c r="J57" s="476"/>
      <c r="K57" s="445"/>
      <c r="L57" s="656"/>
      <c r="M57" s="656"/>
      <c r="N57" s="656"/>
      <c r="O57" s="656"/>
      <c r="P57" s="656"/>
      <c r="Q57" s="656"/>
      <c r="R57" s="656"/>
      <c r="S57" s="656"/>
      <c r="T57" s="656"/>
      <c r="U57" s="656"/>
      <c r="V57" s="656"/>
      <c r="W57" s="656"/>
      <c r="X57" s="656"/>
      <c r="Y57" s="656"/>
      <c r="Z57" s="656"/>
      <c r="AA57" s="695"/>
      <c r="AB57" s="445"/>
    </row>
    <row r="58" spans="1:30" ht="21" customHeight="1">
      <c r="A58" s="694"/>
      <c r="B58" s="656" t="s">
        <v>731</v>
      </c>
      <c r="C58" s="656"/>
      <c r="D58" s="656"/>
      <c r="E58" s="486" t="s">
        <v>732</v>
      </c>
      <c r="F58" s="486"/>
      <c r="G58" s="486"/>
      <c r="H58" s="656"/>
      <c r="I58" s="656"/>
      <c r="J58" s="656"/>
      <c r="K58" s="656"/>
      <c r="L58" s="656"/>
      <c r="M58" s="656"/>
      <c r="N58" s="656"/>
      <c r="O58" s="656"/>
      <c r="P58" s="656"/>
      <c r="Q58" s="656"/>
      <c r="R58" s="656"/>
      <c r="S58" s="656"/>
      <c r="T58" s="656"/>
      <c r="U58" s="656"/>
      <c r="V58" s="656"/>
      <c r="W58" s="656"/>
      <c r="X58" s="656"/>
      <c r="Y58" s="656"/>
      <c r="Z58" s="656"/>
      <c r="AA58" s="696"/>
      <c r="AB58" s="445"/>
    </row>
    <row r="59" spans="1:30" ht="21" customHeight="1">
      <c r="A59" s="694"/>
      <c r="B59" s="656"/>
      <c r="C59" s="656"/>
      <c r="D59" s="656"/>
      <c r="E59" s="486" t="s">
        <v>733</v>
      </c>
      <c r="F59" s="486"/>
      <c r="G59" s="486"/>
      <c r="H59" s="656"/>
      <c r="I59" s="656"/>
      <c r="J59" s="656"/>
      <c r="K59" s="656"/>
      <c r="L59" s="656"/>
      <c r="M59" s="656"/>
      <c r="N59" s="656"/>
      <c r="O59" s="656"/>
      <c r="P59" s="656"/>
      <c r="Q59" s="656"/>
      <c r="R59" s="656"/>
      <c r="S59" s="656"/>
      <c r="T59" s="656"/>
      <c r="U59" s="656"/>
      <c r="V59" s="656"/>
      <c r="W59" s="656"/>
      <c r="X59" s="656"/>
      <c r="Y59" s="656"/>
      <c r="Z59" s="656"/>
      <c r="AA59" s="696"/>
      <c r="AB59" s="445"/>
    </row>
    <row r="60" spans="1:30" ht="21" customHeight="1">
      <c r="A60" s="694"/>
      <c r="B60" s="445"/>
      <c r="C60" s="445"/>
      <c r="D60" s="445"/>
      <c r="E60" s="486" t="s">
        <v>734</v>
      </c>
      <c r="F60" s="486"/>
      <c r="G60" s="487"/>
      <c r="H60" s="445"/>
      <c r="I60" s="445"/>
      <c r="J60" s="445"/>
      <c r="K60" s="445"/>
      <c r="L60" s="445"/>
      <c r="M60" s="445"/>
      <c r="N60" s="445"/>
      <c r="O60" s="445"/>
      <c r="P60" s="445"/>
      <c r="Q60" s="445"/>
      <c r="R60" s="445"/>
      <c r="S60" s="445"/>
      <c r="T60" s="445"/>
      <c r="U60" s="445"/>
      <c r="V60" s="445"/>
      <c r="W60" s="445"/>
      <c r="X60" s="445"/>
      <c r="Y60" s="445"/>
      <c r="Z60" s="445"/>
      <c r="AA60" s="697"/>
      <c r="AB60" s="445"/>
    </row>
    <row r="61" spans="1:30" ht="21" customHeight="1">
      <c r="A61" s="694"/>
      <c r="B61" s="445"/>
      <c r="C61" s="445"/>
      <c r="D61" s="445"/>
      <c r="E61" s="486"/>
      <c r="F61" s="486" t="s">
        <v>735</v>
      </c>
      <c r="G61" s="487"/>
      <c r="H61" s="445"/>
      <c r="I61" s="445"/>
      <c r="J61" s="445"/>
      <c r="K61" s="445"/>
      <c r="L61" s="445"/>
      <c r="M61" s="445"/>
      <c r="N61" s="445"/>
      <c r="O61" s="445"/>
      <c r="P61" s="445"/>
      <c r="Q61" s="445"/>
      <c r="R61" s="445"/>
      <c r="S61" s="445"/>
      <c r="T61" s="445"/>
      <c r="U61" s="445"/>
      <c r="V61" s="445"/>
      <c r="W61" s="445"/>
      <c r="X61" s="445"/>
      <c r="Y61" s="445"/>
      <c r="Z61" s="445"/>
      <c r="AA61" s="697"/>
      <c r="AB61" s="445"/>
    </row>
    <row r="62" spans="1:30" ht="21" customHeight="1">
      <c r="A62" s="694"/>
      <c r="B62" s="445"/>
      <c r="C62" s="445"/>
      <c r="D62" s="445"/>
      <c r="E62" s="486" t="s">
        <v>736</v>
      </c>
      <c r="F62" s="487"/>
      <c r="G62" s="487"/>
      <c r="H62" s="445"/>
      <c r="I62" s="445"/>
      <c r="J62" s="445"/>
      <c r="K62" s="445"/>
      <c r="L62" s="445"/>
      <c r="M62" s="445"/>
      <c r="N62" s="445"/>
      <c r="O62" s="445"/>
      <c r="P62" s="445"/>
      <c r="Q62" s="445"/>
      <c r="R62" s="445"/>
      <c r="S62" s="445"/>
      <c r="T62" s="445"/>
      <c r="U62" s="445"/>
      <c r="V62" s="445"/>
      <c r="W62" s="445"/>
      <c r="X62" s="445"/>
      <c r="Y62" s="445"/>
      <c r="Z62" s="445"/>
      <c r="AA62" s="697"/>
      <c r="AB62" s="445"/>
    </row>
    <row r="63" spans="1:30" ht="21" customHeight="1">
      <c r="A63" s="694"/>
      <c r="B63" s="445"/>
      <c r="C63" s="445"/>
      <c r="D63" s="445"/>
      <c r="E63" s="486" t="s">
        <v>737</v>
      </c>
      <c r="F63" s="487"/>
      <c r="G63" s="487"/>
      <c r="H63" s="445"/>
      <c r="I63" s="445"/>
      <c r="J63" s="445"/>
      <c r="K63" s="445"/>
      <c r="L63" s="445"/>
      <c r="M63" s="445"/>
      <c r="N63" s="445"/>
      <c r="O63" s="445"/>
      <c r="P63" s="445"/>
      <c r="Q63" s="445"/>
      <c r="R63" s="445"/>
      <c r="S63" s="445"/>
      <c r="T63" s="445"/>
      <c r="U63" s="445"/>
      <c r="V63" s="445"/>
      <c r="W63" s="445"/>
      <c r="X63" s="445"/>
      <c r="Y63" s="445"/>
      <c r="Z63" s="445"/>
      <c r="AA63" s="697"/>
      <c r="AB63" s="445"/>
    </row>
    <row r="64" spans="1:30" ht="22.5" customHeight="1">
      <c r="A64" s="698"/>
      <c r="B64" s="699"/>
      <c r="C64" s="699"/>
      <c r="D64" s="699"/>
      <c r="E64" s="700" t="s">
        <v>738</v>
      </c>
      <c r="F64" s="701"/>
      <c r="G64" s="701"/>
      <c r="H64" s="699"/>
      <c r="I64" s="699"/>
      <c r="J64" s="699"/>
      <c r="K64" s="699"/>
      <c r="L64" s="699"/>
      <c r="M64" s="699"/>
      <c r="N64" s="699"/>
      <c r="O64" s="699"/>
      <c r="P64" s="699"/>
      <c r="Q64" s="699"/>
      <c r="R64" s="699"/>
      <c r="S64" s="699"/>
      <c r="T64" s="699"/>
      <c r="U64" s="699"/>
      <c r="V64" s="699"/>
      <c r="W64" s="699"/>
      <c r="X64" s="699"/>
      <c r="Y64" s="699"/>
      <c r="Z64" s="699"/>
      <c r="AA64" s="702"/>
      <c r="AB64" s="423"/>
    </row>
    <row r="65" spans="1:28" ht="36" customHeight="1">
      <c r="A65" s="445"/>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23"/>
    </row>
    <row r="66" spans="1:28" ht="36" customHeight="1"/>
    <row r="67" spans="1:28" ht="36" customHeight="1"/>
    <row r="68" spans="1:28" ht="36" customHeight="1"/>
    <row r="69" spans="1:28" ht="36" customHeight="1"/>
    <row r="70" spans="1:28" ht="36" customHeight="1"/>
    <row r="71" spans="1:28" ht="36" customHeight="1"/>
    <row r="72" spans="1:28" ht="36" customHeight="1"/>
    <row r="73" spans="1:28" ht="36" customHeight="1"/>
    <row r="74" spans="1:28" ht="36" customHeight="1"/>
    <row r="75" spans="1:28" ht="36" customHeight="1"/>
    <row r="76" spans="1:28" ht="36" customHeight="1"/>
    <row r="77" spans="1:28" ht="36" customHeight="1"/>
    <row r="78" spans="1:28" ht="36" customHeight="1"/>
    <row r="79" spans="1:28" ht="36" customHeight="1">
      <c r="A79" s="420" t="s">
        <v>616</v>
      </c>
      <c r="B79" s="420" t="s">
        <v>617</v>
      </c>
    </row>
    <row r="80" spans="1:28"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row r="310" ht="36" customHeight="1"/>
    <row r="311" ht="36" customHeight="1"/>
    <row r="312" ht="36" customHeight="1"/>
    <row r="313" ht="36" customHeight="1"/>
    <row r="314" ht="36" customHeight="1"/>
    <row r="315" ht="36" customHeight="1"/>
    <row r="316" ht="36" customHeight="1"/>
    <row r="317" ht="36" customHeight="1"/>
    <row r="318" ht="36" customHeight="1"/>
    <row r="319" ht="36" customHeight="1"/>
    <row r="320" ht="36" customHeight="1"/>
    <row r="321" ht="36" customHeight="1"/>
    <row r="322" ht="36" customHeight="1"/>
    <row r="323" ht="36" customHeight="1"/>
    <row r="324" ht="36" customHeight="1"/>
    <row r="325" ht="36" customHeight="1"/>
    <row r="326" ht="36" customHeight="1"/>
    <row r="327" ht="36" customHeight="1"/>
    <row r="328" ht="36" customHeight="1"/>
    <row r="329" ht="36" customHeight="1"/>
    <row r="330" ht="36" customHeight="1"/>
    <row r="331" ht="36" customHeight="1"/>
    <row r="332" ht="36" customHeight="1"/>
    <row r="333" ht="36" customHeight="1"/>
    <row r="334" ht="36" customHeight="1"/>
    <row r="335" ht="36" customHeight="1"/>
    <row r="336" ht="42" customHeight="1"/>
    <row r="337" ht="42" customHeight="1"/>
    <row r="338" ht="42"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sheetData>
  <mergeCells count="115">
    <mergeCell ref="I50:J50"/>
    <mergeCell ref="L50:Q50"/>
    <mergeCell ref="R50:V50"/>
    <mergeCell ref="W50:AA50"/>
    <mergeCell ref="R47:V47"/>
    <mergeCell ref="W47:AA47"/>
    <mergeCell ref="M54:O54"/>
    <mergeCell ref="P54:R54"/>
    <mergeCell ref="B51:H52"/>
    <mergeCell ref="I51:J52"/>
    <mergeCell ref="K51:K52"/>
    <mergeCell ref="L51:Q52"/>
    <mergeCell ref="R51:V52"/>
    <mergeCell ref="T54:U54"/>
    <mergeCell ref="W51:AA52"/>
    <mergeCell ref="X54:Z54"/>
    <mergeCell ref="H49:J49"/>
    <mergeCell ref="L49:Q49"/>
    <mergeCell ref="R49:V49"/>
    <mergeCell ref="W49:AA49"/>
    <mergeCell ref="R46:V46"/>
    <mergeCell ref="W46:AA46"/>
    <mergeCell ref="F47:J47"/>
    <mergeCell ref="L47:Q47"/>
    <mergeCell ref="E45:I46"/>
    <mergeCell ref="K45:K46"/>
    <mergeCell ref="L45:Q45"/>
    <mergeCell ref="S45:U45"/>
    <mergeCell ref="H41:J41"/>
    <mergeCell ref="L41:Q41"/>
    <mergeCell ref="R41:V41"/>
    <mergeCell ref="W41:AA41"/>
    <mergeCell ref="I42:J42"/>
    <mergeCell ref="L42:Q42"/>
    <mergeCell ref="R42:V42"/>
    <mergeCell ref="W42:AA42"/>
    <mergeCell ref="N43:P43"/>
    <mergeCell ref="S43:U43"/>
    <mergeCell ref="X43:Z43"/>
    <mergeCell ref="L35:Q35"/>
    <mergeCell ref="R35:V35"/>
    <mergeCell ref="W35:AA35"/>
    <mergeCell ref="H48:J48"/>
    <mergeCell ref="L48:Q48"/>
    <mergeCell ref="H40:J40"/>
    <mergeCell ref="L40:Q40"/>
    <mergeCell ref="B32:B40"/>
    <mergeCell ref="E32:I33"/>
    <mergeCell ref="K32:K33"/>
    <mergeCell ref="L32:Q32"/>
    <mergeCell ref="S32:U32"/>
    <mergeCell ref="L36:Q36"/>
    <mergeCell ref="R36:V36"/>
    <mergeCell ref="E44:G44"/>
    <mergeCell ref="L44:Q44"/>
    <mergeCell ref="R44:V44"/>
    <mergeCell ref="W44:AA44"/>
    <mergeCell ref="B45:B49"/>
    <mergeCell ref="W45:AA45"/>
    <mergeCell ref="R48:V48"/>
    <mergeCell ref="W48:AA48"/>
    <mergeCell ref="W36:AA36"/>
    <mergeCell ref="L46:Q46"/>
    <mergeCell ref="R40:V40"/>
    <mergeCell ref="W40:AA40"/>
    <mergeCell ref="F37:J37"/>
    <mergeCell ref="L37:Q37"/>
    <mergeCell ref="N31:P31"/>
    <mergeCell ref="S31:U31"/>
    <mergeCell ref="X31:Z31"/>
    <mergeCell ref="H39:J39"/>
    <mergeCell ref="L39:Q39"/>
    <mergeCell ref="R39:V39"/>
    <mergeCell ref="W39:AA39"/>
    <mergeCell ref="R37:V37"/>
    <mergeCell ref="W37:AA37"/>
    <mergeCell ref="F38:J38"/>
    <mergeCell ref="L38:Q38"/>
    <mergeCell ref="R38:V38"/>
    <mergeCell ref="W38:AA38"/>
    <mergeCell ref="W32:AA32"/>
    <mergeCell ref="L33:Q33"/>
    <mergeCell ref="R33:V33"/>
    <mergeCell ref="W33:AA33"/>
    <mergeCell ref="L34:Q34"/>
    <mergeCell ref="R34:V34"/>
    <mergeCell ref="W34:AA34"/>
    <mergeCell ref="A6:F6"/>
    <mergeCell ref="G6:L6"/>
    <mergeCell ref="M6:R6"/>
    <mergeCell ref="S6:AA6"/>
    <mergeCell ref="R28:V29"/>
    <mergeCell ref="W28:AA29"/>
    <mergeCell ref="L30:Q30"/>
    <mergeCell ref="R30:V30"/>
    <mergeCell ref="W30:AA30"/>
    <mergeCell ref="A26:K27"/>
    <mergeCell ref="M26:P27"/>
    <mergeCell ref="R27:V27"/>
    <mergeCell ref="W27:AA27"/>
    <mergeCell ref="B28:H29"/>
    <mergeCell ref="I28:J29"/>
    <mergeCell ref="K28:K29"/>
    <mergeCell ref="L28:Q29"/>
    <mergeCell ref="A7:A15"/>
    <mergeCell ref="A16:A23"/>
    <mergeCell ref="A1:AA1"/>
    <mergeCell ref="N3:O3"/>
    <mergeCell ref="Z3:AA3"/>
    <mergeCell ref="A3:C3"/>
    <mergeCell ref="L3:M3"/>
    <mergeCell ref="P3:R3"/>
    <mergeCell ref="S3:Y3"/>
    <mergeCell ref="J3:K3"/>
    <mergeCell ref="D3:I3"/>
  </mergeCells>
  <phoneticPr fontId="2"/>
  <conditionalFormatting sqref="AD5:AD23">
    <cfRule type="containsText" dxfId="14" priority="1" operator="containsText" text="OK">
      <formula>NOT(ISERROR(SEARCH("OK",AD5)))</formula>
    </cfRule>
  </conditionalFormatting>
  <dataValidations count="2">
    <dataValidation type="list" allowBlank="1" showInputMessage="1" showErrorMessage="1" sqref="G7:G21 M7:M8 M10:M11 M13:M14 M16:M17 M19:M20 S7:S8 S10:S14 S16:S23 C12 E12" xr:uid="{00000000-0002-0000-0000-000000000000}">
      <formula1>$A$79:$B$79</formula1>
    </dataValidation>
    <dataValidation allowBlank="1" showInputMessage="1" showErrorMessage="1" prompt="※入力不要※_x000a_合計の式が入っています。" sqref="L28:AA29 L30:Q30 N31:P31 L33:AA33 L34:Q41 L42:AA42 N43:P43 L44:Q44 L46:Q52 R46:AA46 R50:AA52 X54:Z54 P54:R54" xr:uid="{E5903DFC-0070-4878-A35A-A2FF252241D8}"/>
  </dataValidations>
  <pageMargins left="0.86614173228346458" right="0.47244094488188981" top="0.39370078740157483" bottom="0.39370078740157483" header="0.19685039370078741" footer="0"/>
  <pageSetup paperSize="9" scale="6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52ABE-AF28-4A47-A1B9-C7E4BB3EE4B2}">
  <dimension ref="A1:AC1235"/>
  <sheetViews>
    <sheetView showZeros="0" view="pageBreakPreview" topLeftCell="A7" zoomScale="68" zoomScaleNormal="70" zoomScaleSheetLayoutView="68" zoomScalePageLayoutView="70" workbookViewId="0">
      <selection activeCell="F21" sqref="F21"/>
    </sheetView>
  </sheetViews>
  <sheetFormatPr defaultColWidth="9" defaultRowHeight="14.25"/>
  <cols>
    <col min="1" max="1" width="9" style="420"/>
    <col min="2" max="6" width="4.875" style="420" customWidth="1"/>
    <col min="7" max="7" width="5.125" style="420" customWidth="1"/>
    <col min="8" max="12" width="4.875" style="420" customWidth="1"/>
    <col min="13" max="13" width="7.5" style="420" customWidth="1"/>
    <col min="14" max="14" width="5.375" style="420" customWidth="1"/>
    <col min="15" max="28" width="4.875" style="420" customWidth="1"/>
    <col min="29" max="29" width="13" style="420" customWidth="1"/>
    <col min="30" max="16384" width="9" style="420"/>
  </cols>
  <sheetData>
    <row r="1" spans="1:29" ht="27.75" customHeight="1">
      <c r="A1" s="420" t="s">
        <v>780</v>
      </c>
      <c r="B1" s="1227" t="s">
        <v>544</v>
      </c>
      <c r="C1" s="1227"/>
      <c r="D1" s="1227"/>
      <c r="E1" s="1227"/>
      <c r="F1" s="1227"/>
      <c r="G1" s="1227"/>
      <c r="H1" s="1227"/>
      <c r="I1" s="1227"/>
      <c r="J1" s="1227"/>
      <c r="K1" s="1227"/>
      <c r="L1" s="1227"/>
      <c r="M1" s="1227"/>
      <c r="N1" s="1227"/>
      <c r="O1" s="1227"/>
      <c r="P1" s="1227"/>
      <c r="Q1" s="1227"/>
      <c r="R1" s="1227"/>
      <c r="S1" s="1227"/>
      <c r="T1" s="1227"/>
      <c r="U1" s="1227"/>
      <c r="V1" s="1227"/>
      <c r="W1" s="1227"/>
      <c r="X1" s="1227"/>
      <c r="Y1" s="1227"/>
      <c r="Z1" s="1227"/>
      <c r="AA1" s="1227"/>
      <c r="AB1" s="1227"/>
      <c r="AC1" s="421"/>
    </row>
    <row r="2" spans="1:29" ht="21" customHeight="1" thickBot="1">
      <c r="B2" s="1397"/>
      <c r="C2" s="1397"/>
      <c r="D2" s="422"/>
      <c r="E2" s="422"/>
      <c r="F2" s="423"/>
      <c r="G2" s="423"/>
      <c r="H2" s="423"/>
      <c r="I2" s="424"/>
      <c r="J2" s="424"/>
      <c r="K2" s="425"/>
      <c r="L2" s="425"/>
      <c r="M2" s="425"/>
      <c r="N2" s="425"/>
      <c r="O2" s="425"/>
      <c r="P2" s="425"/>
      <c r="Q2" s="425"/>
      <c r="R2" s="425"/>
      <c r="S2" s="425"/>
      <c r="T2" s="425"/>
      <c r="U2" s="425"/>
      <c r="V2" s="424"/>
      <c r="W2" s="424"/>
      <c r="X2" s="423"/>
      <c r="Y2" s="423"/>
      <c r="Z2" s="423"/>
      <c r="AA2" s="423"/>
      <c r="AB2" s="423"/>
      <c r="AC2" s="423"/>
    </row>
    <row r="3" spans="1:29" ht="27" customHeight="1" thickBot="1">
      <c r="B3" s="1231" t="s">
        <v>104</v>
      </c>
      <c r="C3" s="1228"/>
      <c r="D3" s="1232"/>
      <c r="E3" s="1235" t="s">
        <v>61</v>
      </c>
      <c r="F3" s="1228"/>
      <c r="G3" s="1228"/>
      <c r="H3" s="1228"/>
      <c r="I3" s="1228"/>
      <c r="J3" s="1229"/>
      <c r="K3" s="1236" t="s">
        <v>515</v>
      </c>
      <c r="L3" s="1233"/>
      <c r="M3" s="1233"/>
      <c r="N3" s="780" t="s">
        <v>279</v>
      </c>
      <c r="O3" s="1228" t="s">
        <v>105</v>
      </c>
      <c r="P3" s="1229"/>
      <c r="Q3" s="1234" t="s">
        <v>545</v>
      </c>
      <c r="R3" s="1228"/>
      <c r="S3" s="1228"/>
      <c r="T3" s="1235" t="s">
        <v>781</v>
      </c>
      <c r="U3" s="1228"/>
      <c r="V3" s="1228"/>
      <c r="W3" s="1228"/>
      <c r="X3" s="1228"/>
      <c r="Y3" s="1228"/>
      <c r="Z3" s="1228"/>
      <c r="AA3" s="1228" t="s">
        <v>106</v>
      </c>
      <c r="AB3" s="1230"/>
      <c r="AC3" s="423"/>
    </row>
    <row r="4" spans="1:29" ht="10.5" customHeight="1">
      <c r="B4" s="423"/>
      <c r="C4" s="422"/>
      <c r="D4" s="422"/>
      <c r="E4" s="422"/>
      <c r="F4" s="423"/>
      <c r="G4" s="423"/>
      <c r="H4" s="423"/>
      <c r="I4" s="424"/>
      <c r="J4" s="424"/>
      <c r="K4" s="425"/>
      <c r="L4" s="425"/>
      <c r="M4" s="425"/>
      <c r="N4" s="425"/>
      <c r="O4" s="425"/>
      <c r="P4" s="425"/>
      <c r="Q4" s="425"/>
      <c r="R4" s="425"/>
      <c r="S4" s="425"/>
      <c r="T4" s="425"/>
      <c r="U4" s="425"/>
      <c r="V4" s="424"/>
      <c r="W4" s="424"/>
      <c r="X4" s="423"/>
      <c r="Y4" s="423"/>
      <c r="Z4" s="423"/>
      <c r="AA4" s="423"/>
      <c r="AB4" s="423"/>
      <c r="AC4" s="423"/>
    </row>
    <row r="5" spans="1:29" ht="21" customHeight="1" thickBot="1">
      <c r="B5" s="426" t="s">
        <v>107</v>
      </c>
      <c r="C5" s="423"/>
      <c r="D5" s="423"/>
      <c r="E5" s="423"/>
      <c r="F5" s="423"/>
      <c r="G5" s="423"/>
      <c r="H5" s="423"/>
      <c r="I5" s="424"/>
      <c r="J5" s="424"/>
      <c r="K5" s="425"/>
      <c r="L5" s="425"/>
      <c r="M5" s="425"/>
      <c r="N5" s="425"/>
      <c r="O5" s="425"/>
      <c r="P5" s="425"/>
      <c r="Q5" s="425"/>
      <c r="R5" s="425"/>
      <c r="S5" s="425"/>
      <c r="T5" s="427"/>
      <c r="U5" s="425"/>
      <c r="V5" s="424"/>
      <c r="W5" s="424"/>
      <c r="X5" s="423"/>
      <c r="Y5" s="423"/>
      <c r="Z5" s="423"/>
      <c r="AA5" s="423"/>
      <c r="AB5" s="423"/>
      <c r="AC5" s="423"/>
    </row>
    <row r="6" spans="1:29" ht="35.25" customHeight="1" thickBot="1">
      <c r="B6" s="1238" t="s">
        <v>108</v>
      </c>
      <c r="C6" s="1239"/>
      <c r="D6" s="1239"/>
      <c r="E6" s="1239"/>
      <c r="F6" s="1239"/>
      <c r="G6" s="1240"/>
      <c r="H6" s="1241" t="s">
        <v>109</v>
      </c>
      <c r="I6" s="1239"/>
      <c r="J6" s="1239"/>
      <c r="K6" s="1239"/>
      <c r="L6" s="1239"/>
      <c r="M6" s="1239"/>
      <c r="N6" s="1239" t="s">
        <v>110</v>
      </c>
      <c r="O6" s="1239"/>
      <c r="P6" s="1239"/>
      <c r="Q6" s="1239"/>
      <c r="R6" s="1239"/>
      <c r="S6" s="1239"/>
      <c r="T6" s="1241" t="s">
        <v>111</v>
      </c>
      <c r="U6" s="1239"/>
      <c r="V6" s="1239"/>
      <c r="W6" s="1239"/>
      <c r="X6" s="1239"/>
      <c r="Y6" s="1239"/>
      <c r="Z6" s="1239"/>
      <c r="AA6" s="1239"/>
      <c r="AB6" s="1240"/>
      <c r="AC6" s="423"/>
    </row>
    <row r="7" spans="1:29" ht="21" customHeight="1">
      <c r="B7" s="1277" t="s">
        <v>730</v>
      </c>
      <c r="C7" s="789" t="s">
        <v>112</v>
      </c>
      <c r="D7" s="789"/>
      <c r="E7" s="789"/>
      <c r="F7" s="783"/>
      <c r="G7" s="428"/>
      <c r="H7" s="783" t="s">
        <v>21</v>
      </c>
      <c r="I7" s="789" t="s">
        <v>546</v>
      </c>
      <c r="J7" s="783"/>
      <c r="K7" s="783"/>
      <c r="L7" s="782"/>
      <c r="M7" s="429"/>
      <c r="N7" s="430" t="s">
        <v>21</v>
      </c>
      <c r="O7" s="789" t="s">
        <v>547</v>
      </c>
      <c r="P7" s="789"/>
      <c r="Q7" s="789"/>
      <c r="R7" s="789"/>
      <c r="S7" s="431"/>
      <c r="T7" s="783" t="s">
        <v>21</v>
      </c>
      <c r="U7" s="432" t="s">
        <v>548</v>
      </c>
      <c r="V7" s="782"/>
      <c r="W7" s="783"/>
      <c r="X7" s="789"/>
      <c r="Y7" s="789"/>
      <c r="Z7" s="789"/>
      <c r="AA7" s="789"/>
      <c r="AB7" s="428"/>
      <c r="AC7" s="423"/>
    </row>
    <row r="8" spans="1:29" ht="21" customHeight="1">
      <c r="B8" s="1277"/>
      <c r="C8" s="789"/>
      <c r="D8" s="789"/>
      <c r="E8" s="789"/>
      <c r="F8" s="783"/>
      <c r="G8" s="428"/>
      <c r="H8" s="783" t="s">
        <v>21</v>
      </c>
      <c r="I8" s="789" t="s">
        <v>549</v>
      </c>
      <c r="J8" s="783"/>
      <c r="K8" s="783"/>
      <c r="L8" s="782"/>
      <c r="M8" s="429"/>
      <c r="N8" s="430" t="s">
        <v>21</v>
      </c>
      <c r="O8" s="789" t="s">
        <v>550</v>
      </c>
      <c r="P8" s="789"/>
      <c r="Q8" s="789"/>
      <c r="R8" s="789"/>
      <c r="S8" s="431"/>
      <c r="T8" s="783" t="s">
        <v>15</v>
      </c>
      <c r="U8" s="789" t="s">
        <v>551</v>
      </c>
      <c r="V8" s="782"/>
      <c r="W8" s="783"/>
      <c r="X8" s="789"/>
      <c r="Y8" s="789"/>
      <c r="Z8" s="789"/>
      <c r="AA8" s="789"/>
      <c r="AB8" s="428"/>
      <c r="AC8" s="423"/>
    </row>
    <row r="9" spans="1:29" ht="21" customHeight="1">
      <c r="B9" s="1277"/>
      <c r="C9" s="789"/>
      <c r="D9" s="789"/>
      <c r="E9" s="789"/>
      <c r="F9" s="783"/>
      <c r="G9" s="428"/>
      <c r="H9" s="783" t="s">
        <v>15</v>
      </c>
      <c r="I9" s="789" t="s">
        <v>552</v>
      </c>
      <c r="J9" s="783"/>
      <c r="K9" s="783"/>
      <c r="L9" s="782"/>
      <c r="M9" s="429"/>
      <c r="N9" s="430"/>
      <c r="O9" s="789"/>
      <c r="P9" s="789"/>
      <c r="Q9" s="789"/>
      <c r="R9" s="789"/>
      <c r="S9" s="431"/>
      <c r="T9" s="783"/>
      <c r="U9" s="789"/>
      <c r="V9" s="782"/>
      <c r="W9" s="783"/>
      <c r="X9" s="789"/>
      <c r="Y9" s="789"/>
      <c r="Z9" s="789"/>
      <c r="AA9" s="789"/>
      <c r="AB9" s="428"/>
      <c r="AC9" s="423"/>
    </row>
    <row r="10" spans="1:29" ht="21" customHeight="1">
      <c r="B10" s="1277"/>
      <c r="C10" s="664" t="s">
        <v>113</v>
      </c>
      <c r="D10" s="665"/>
      <c r="E10" s="665"/>
      <c r="F10" s="666"/>
      <c r="G10" s="667"/>
      <c r="H10" s="666" t="s">
        <v>21</v>
      </c>
      <c r="I10" s="665" t="s">
        <v>546</v>
      </c>
      <c r="J10" s="666"/>
      <c r="K10" s="666"/>
      <c r="L10" s="668"/>
      <c r="M10" s="669"/>
      <c r="N10" s="670" t="s">
        <v>21</v>
      </c>
      <c r="O10" s="665" t="s">
        <v>547</v>
      </c>
      <c r="P10" s="665"/>
      <c r="Q10" s="665"/>
      <c r="R10" s="665"/>
      <c r="S10" s="704"/>
      <c r="T10" s="666" t="s">
        <v>15</v>
      </c>
      <c r="U10" s="665" t="s">
        <v>553</v>
      </c>
      <c r="V10" s="666"/>
      <c r="W10" s="666"/>
      <c r="X10" s="665"/>
      <c r="Y10" s="665"/>
      <c r="Z10" s="665"/>
      <c r="AA10" s="665"/>
      <c r="AB10" s="667"/>
      <c r="AC10" s="423"/>
    </row>
    <row r="11" spans="1:29" ht="22.5" customHeight="1">
      <c r="B11" s="1277"/>
      <c r="C11" s="433" t="s">
        <v>114</v>
      </c>
      <c r="D11" s="789"/>
      <c r="E11" s="789"/>
      <c r="F11" s="783"/>
      <c r="G11" s="428"/>
      <c r="H11" s="783" t="s">
        <v>21</v>
      </c>
      <c r="I11" s="789" t="s">
        <v>549</v>
      </c>
      <c r="J11" s="783"/>
      <c r="K11" s="783"/>
      <c r="L11" s="782"/>
      <c r="M11" s="429"/>
      <c r="N11" s="430" t="s">
        <v>21</v>
      </c>
      <c r="O11" s="789" t="s">
        <v>550</v>
      </c>
      <c r="P11" s="789"/>
      <c r="Q11" s="789"/>
      <c r="R11" s="789"/>
      <c r="S11" s="431"/>
      <c r="T11" s="783" t="s">
        <v>21</v>
      </c>
      <c r="U11" s="789" t="s">
        <v>554</v>
      </c>
      <c r="V11" s="783"/>
      <c r="W11" s="783"/>
      <c r="X11" s="789"/>
      <c r="Y11" s="789"/>
      <c r="Z11" s="789"/>
      <c r="AA11" s="789"/>
      <c r="AB11" s="428"/>
      <c r="AC11" s="423"/>
    </row>
    <row r="12" spans="1:29" ht="24" customHeight="1">
      <c r="B12" s="1277"/>
      <c r="C12" s="805"/>
      <c r="D12" s="806" t="s">
        <v>21</v>
      </c>
      <c r="E12" s="807" t="s">
        <v>555</v>
      </c>
      <c r="F12" s="806" t="s">
        <v>15</v>
      </c>
      <c r="G12" s="808" t="s">
        <v>556</v>
      </c>
      <c r="H12" s="806" t="s">
        <v>15</v>
      </c>
      <c r="I12" s="807" t="s">
        <v>552</v>
      </c>
      <c r="J12" s="806"/>
      <c r="K12" s="806"/>
      <c r="L12" s="809"/>
      <c r="M12" s="810"/>
      <c r="N12" s="811"/>
      <c r="O12" s="807"/>
      <c r="P12" s="807"/>
      <c r="Q12" s="807"/>
      <c r="R12" s="807"/>
      <c r="S12" s="812"/>
      <c r="T12" s="806" t="s">
        <v>15</v>
      </c>
      <c r="U12" s="807" t="s">
        <v>551</v>
      </c>
      <c r="V12" s="806"/>
      <c r="W12" s="806"/>
      <c r="X12" s="807"/>
      <c r="Y12" s="807"/>
      <c r="Z12" s="807"/>
      <c r="AA12" s="807"/>
      <c r="AB12" s="808"/>
      <c r="AC12" s="423"/>
    </row>
    <row r="13" spans="1:29" ht="21" customHeight="1">
      <c r="B13" s="1277"/>
      <c r="C13" s="789" t="s">
        <v>115</v>
      </c>
      <c r="D13" s="789"/>
      <c r="E13" s="789"/>
      <c r="F13" s="783"/>
      <c r="G13" s="428"/>
      <c r="H13" s="783" t="s">
        <v>15</v>
      </c>
      <c r="I13" s="789" t="s">
        <v>546</v>
      </c>
      <c r="J13" s="783"/>
      <c r="K13" s="783"/>
      <c r="L13" s="782"/>
      <c r="M13" s="429"/>
      <c r="N13" s="430" t="s">
        <v>15</v>
      </c>
      <c r="O13" s="789" t="s">
        <v>547</v>
      </c>
      <c r="P13" s="789"/>
      <c r="Q13" s="789"/>
      <c r="R13" s="789"/>
      <c r="S13" s="431"/>
      <c r="T13" s="783" t="s">
        <v>15</v>
      </c>
      <c r="U13" s="789" t="s">
        <v>557</v>
      </c>
      <c r="V13" s="783"/>
      <c r="W13" s="783"/>
      <c r="X13" s="789"/>
      <c r="Y13" s="789"/>
      <c r="Z13" s="789"/>
      <c r="AA13" s="789"/>
      <c r="AB13" s="428"/>
      <c r="AC13" s="423"/>
    </row>
    <row r="14" spans="1:29" ht="21" customHeight="1">
      <c r="B14" s="1277"/>
      <c r="C14" s="789"/>
      <c r="D14" s="789"/>
      <c r="E14" s="789"/>
      <c r="F14" s="783"/>
      <c r="G14" s="428"/>
      <c r="H14" s="783" t="s">
        <v>15</v>
      </c>
      <c r="I14" s="789" t="s">
        <v>549</v>
      </c>
      <c r="J14" s="783"/>
      <c r="K14" s="783"/>
      <c r="L14" s="782"/>
      <c r="M14" s="429"/>
      <c r="N14" s="430" t="s">
        <v>15</v>
      </c>
      <c r="O14" s="789" t="s">
        <v>550</v>
      </c>
      <c r="P14" s="789"/>
      <c r="Q14" s="789"/>
      <c r="R14" s="789"/>
      <c r="S14" s="431"/>
      <c r="T14" s="783" t="s">
        <v>15</v>
      </c>
      <c r="U14" s="789" t="s">
        <v>551</v>
      </c>
      <c r="V14" s="783"/>
      <c r="W14" s="783"/>
      <c r="X14" s="789"/>
      <c r="Y14" s="789"/>
      <c r="Z14" s="789"/>
      <c r="AA14" s="789"/>
      <c r="AB14" s="428"/>
      <c r="AC14" s="423"/>
    </row>
    <row r="15" spans="1:29" ht="21" customHeight="1">
      <c r="B15" s="1278"/>
      <c r="C15" s="789"/>
      <c r="D15" s="789"/>
      <c r="E15" s="789"/>
      <c r="F15" s="783"/>
      <c r="G15" s="428"/>
      <c r="H15" s="783" t="s">
        <v>15</v>
      </c>
      <c r="I15" s="789" t="s">
        <v>552</v>
      </c>
      <c r="J15" s="783"/>
      <c r="K15" s="783"/>
      <c r="L15" s="782"/>
      <c r="M15" s="429"/>
      <c r="N15" s="430"/>
      <c r="O15" s="789"/>
      <c r="P15" s="789"/>
      <c r="Q15" s="789"/>
      <c r="R15" s="789"/>
      <c r="S15" s="431"/>
      <c r="T15" s="783"/>
      <c r="U15" s="100"/>
      <c r="V15" s="783"/>
      <c r="W15" s="783"/>
      <c r="X15" s="789"/>
      <c r="Y15" s="789"/>
      <c r="Z15" s="789"/>
      <c r="AA15" s="789"/>
      <c r="AB15" s="428"/>
      <c r="AC15" s="423"/>
    </row>
    <row r="16" spans="1:29" ht="21" customHeight="1">
      <c r="B16" s="1277" t="s">
        <v>116</v>
      </c>
      <c r="C16" s="664" t="s">
        <v>117</v>
      </c>
      <c r="D16" s="665"/>
      <c r="E16" s="665"/>
      <c r="F16" s="666"/>
      <c r="G16" s="667"/>
      <c r="H16" s="666" t="s">
        <v>21</v>
      </c>
      <c r="I16" s="665" t="s">
        <v>546</v>
      </c>
      <c r="J16" s="666"/>
      <c r="K16" s="666"/>
      <c r="L16" s="668"/>
      <c r="M16" s="669"/>
      <c r="N16" s="670" t="s">
        <v>21</v>
      </c>
      <c r="O16" s="665" t="s">
        <v>547</v>
      </c>
      <c r="P16" s="665"/>
      <c r="Q16" s="665"/>
      <c r="R16" s="665"/>
      <c r="S16" s="704"/>
      <c r="T16" s="666" t="s">
        <v>21</v>
      </c>
      <c r="U16" s="665" t="s">
        <v>558</v>
      </c>
      <c r="V16" s="666"/>
      <c r="W16" s="666"/>
      <c r="X16" s="665"/>
      <c r="Y16" s="665"/>
      <c r="Z16" s="665"/>
      <c r="AA16" s="665"/>
      <c r="AB16" s="667"/>
      <c r="AC16" s="423"/>
    </row>
    <row r="17" spans="2:29" ht="21" customHeight="1">
      <c r="B17" s="1277"/>
      <c r="C17" s="433"/>
      <c r="D17" s="789"/>
      <c r="E17" s="789"/>
      <c r="F17" s="783"/>
      <c r="G17" s="428"/>
      <c r="H17" s="783" t="s">
        <v>21</v>
      </c>
      <c r="I17" s="789" t="s">
        <v>549</v>
      </c>
      <c r="J17" s="783"/>
      <c r="K17" s="783"/>
      <c r="L17" s="782"/>
      <c r="M17" s="429"/>
      <c r="N17" s="430" t="s">
        <v>21</v>
      </c>
      <c r="O17" s="789" t="s">
        <v>550</v>
      </c>
      <c r="P17" s="789"/>
      <c r="Q17" s="789"/>
      <c r="R17" s="789"/>
      <c r="S17" s="431"/>
      <c r="T17" s="783" t="s">
        <v>21</v>
      </c>
      <c r="U17" s="789" t="s">
        <v>559</v>
      </c>
      <c r="V17" s="783"/>
      <c r="W17" s="783"/>
      <c r="X17" s="789"/>
      <c r="Y17" s="789"/>
      <c r="Z17" s="789"/>
      <c r="AA17" s="789"/>
      <c r="AB17" s="428"/>
      <c r="AC17" s="423"/>
    </row>
    <row r="18" spans="2:29" ht="21" customHeight="1">
      <c r="B18" s="1277"/>
      <c r="C18" s="805"/>
      <c r="D18" s="807"/>
      <c r="E18" s="807"/>
      <c r="F18" s="806"/>
      <c r="G18" s="808"/>
      <c r="H18" s="806" t="s">
        <v>15</v>
      </c>
      <c r="I18" s="807" t="s">
        <v>552</v>
      </c>
      <c r="J18" s="806"/>
      <c r="K18" s="806"/>
      <c r="L18" s="809"/>
      <c r="M18" s="810"/>
      <c r="N18" s="811"/>
      <c r="O18" s="807"/>
      <c r="P18" s="807"/>
      <c r="Q18" s="807"/>
      <c r="R18" s="807"/>
      <c r="S18" s="812"/>
      <c r="T18" s="806" t="s">
        <v>15</v>
      </c>
      <c r="U18" s="807" t="s">
        <v>551</v>
      </c>
      <c r="V18" s="806"/>
      <c r="W18" s="806"/>
      <c r="X18" s="807"/>
      <c r="Y18" s="807"/>
      <c r="Z18" s="807"/>
      <c r="AA18" s="807"/>
      <c r="AB18" s="808"/>
      <c r="AC18" s="423"/>
    </row>
    <row r="19" spans="2:29" ht="21" customHeight="1">
      <c r="B19" s="1277"/>
      <c r="C19" s="789" t="s">
        <v>560</v>
      </c>
      <c r="D19" s="789"/>
      <c r="E19" s="789"/>
      <c r="F19" s="783"/>
      <c r="G19" s="428"/>
      <c r="H19" s="783" t="s">
        <v>21</v>
      </c>
      <c r="I19" s="789" t="s">
        <v>546</v>
      </c>
      <c r="J19" s="783"/>
      <c r="K19" s="783"/>
      <c r="L19" s="782"/>
      <c r="M19" s="429"/>
      <c r="N19" s="430" t="s">
        <v>15</v>
      </c>
      <c r="O19" s="789" t="s">
        <v>547</v>
      </c>
      <c r="P19" s="789"/>
      <c r="Q19" s="789"/>
      <c r="R19" s="789"/>
      <c r="S19" s="431"/>
      <c r="T19" s="783" t="s">
        <v>21</v>
      </c>
      <c r="U19" s="789" t="s">
        <v>561</v>
      </c>
      <c r="V19" s="783"/>
      <c r="W19" s="783"/>
      <c r="X19" s="789"/>
      <c r="Y19" s="789"/>
      <c r="Z19" s="789"/>
      <c r="AA19" s="789"/>
      <c r="AB19" s="428"/>
      <c r="AC19" s="423"/>
    </row>
    <row r="20" spans="2:29" ht="21" customHeight="1">
      <c r="B20" s="1277"/>
      <c r="C20" s="789" t="s">
        <v>562</v>
      </c>
      <c r="D20" s="789"/>
      <c r="E20" s="789"/>
      <c r="F20" s="783"/>
      <c r="G20" s="428"/>
      <c r="H20" s="783" t="s">
        <v>15</v>
      </c>
      <c r="I20" s="789" t="s">
        <v>549</v>
      </c>
      <c r="J20" s="783"/>
      <c r="K20" s="783"/>
      <c r="L20" s="782"/>
      <c r="M20" s="429"/>
      <c r="N20" s="430" t="s">
        <v>21</v>
      </c>
      <c r="O20" s="789" t="s">
        <v>550</v>
      </c>
      <c r="P20" s="789"/>
      <c r="Q20" s="789"/>
      <c r="R20" s="789"/>
      <c r="S20" s="431"/>
      <c r="T20" s="783" t="s">
        <v>15</v>
      </c>
      <c r="U20" s="789" t="s">
        <v>563</v>
      </c>
      <c r="V20" s="783"/>
      <c r="W20" s="783"/>
      <c r="X20" s="789"/>
      <c r="Y20" s="789"/>
      <c r="Z20" s="789"/>
      <c r="AA20" s="789"/>
      <c r="AB20" s="428"/>
      <c r="AC20" s="423"/>
    </row>
    <row r="21" spans="2:29" ht="21" customHeight="1">
      <c r="B21" s="1277"/>
      <c r="C21" s="789"/>
      <c r="D21" s="789"/>
      <c r="E21" s="789"/>
      <c r="F21" s="783"/>
      <c r="G21" s="428"/>
      <c r="H21" s="783" t="s">
        <v>15</v>
      </c>
      <c r="I21" s="789" t="s">
        <v>552</v>
      </c>
      <c r="J21" s="783"/>
      <c r="K21" s="783"/>
      <c r="L21" s="782"/>
      <c r="M21" s="429"/>
      <c r="N21" s="430"/>
      <c r="O21" s="789"/>
      <c r="P21" s="789"/>
      <c r="Q21" s="789"/>
      <c r="R21" s="789"/>
      <c r="S21" s="431"/>
      <c r="T21" s="783" t="s">
        <v>15</v>
      </c>
      <c r="U21" s="789" t="s">
        <v>564</v>
      </c>
      <c r="V21" s="783"/>
      <c r="W21" s="783"/>
      <c r="X21" s="789"/>
      <c r="Y21" s="789"/>
      <c r="Z21" s="789"/>
      <c r="AA21" s="789"/>
      <c r="AB21" s="428"/>
      <c r="AC21" s="423"/>
    </row>
    <row r="22" spans="2:29" ht="21" customHeight="1">
      <c r="B22" s="1277"/>
      <c r="C22" s="789"/>
      <c r="D22" s="789"/>
      <c r="E22" s="789"/>
      <c r="F22" s="783"/>
      <c r="G22" s="428"/>
      <c r="H22" s="789"/>
      <c r="I22" s="783"/>
      <c r="J22" s="783"/>
      <c r="K22" s="782"/>
      <c r="L22" s="789"/>
      <c r="M22" s="429"/>
      <c r="N22" s="433"/>
      <c r="O22" s="789"/>
      <c r="P22" s="789"/>
      <c r="Q22" s="789"/>
      <c r="R22" s="789"/>
      <c r="S22" s="434"/>
      <c r="T22" s="783" t="s">
        <v>15</v>
      </c>
      <c r="U22" s="789" t="s">
        <v>565</v>
      </c>
      <c r="V22" s="783"/>
      <c r="W22" s="783"/>
      <c r="X22" s="789"/>
      <c r="Y22" s="789"/>
      <c r="Z22" s="789"/>
      <c r="AA22" s="789"/>
      <c r="AB22" s="428"/>
      <c r="AC22" s="423"/>
    </row>
    <row r="23" spans="2:29" ht="21" customHeight="1" thickBot="1">
      <c r="B23" s="1279"/>
      <c r="C23" s="435"/>
      <c r="D23" s="435"/>
      <c r="E23" s="435"/>
      <c r="F23" s="661"/>
      <c r="G23" s="436"/>
      <c r="H23" s="435"/>
      <c r="I23" s="661"/>
      <c r="J23" s="661"/>
      <c r="K23" s="437"/>
      <c r="L23" s="435"/>
      <c r="M23" s="438"/>
      <c r="N23" s="439"/>
      <c r="O23" s="435"/>
      <c r="P23" s="435"/>
      <c r="Q23" s="435"/>
      <c r="R23" s="435"/>
      <c r="S23" s="440"/>
      <c r="T23" s="441" t="s">
        <v>15</v>
      </c>
      <c r="U23" s="435" t="s">
        <v>551</v>
      </c>
      <c r="V23" s="661"/>
      <c r="W23" s="661"/>
      <c r="X23" s="435"/>
      <c r="Y23" s="435"/>
      <c r="Z23" s="435"/>
      <c r="AA23" s="435"/>
      <c r="AB23" s="436"/>
      <c r="AC23" s="423"/>
    </row>
    <row r="24" spans="2:29" ht="63" customHeight="1">
      <c r="B24" s="442"/>
      <c r="C24" s="443"/>
      <c r="D24" s="443"/>
      <c r="E24" s="443"/>
      <c r="F24" s="783"/>
      <c r="G24" s="789"/>
      <c r="H24" s="789"/>
      <c r="I24" s="783"/>
      <c r="J24" s="783"/>
      <c r="K24" s="782"/>
      <c r="L24" s="789"/>
      <c r="M24" s="789"/>
      <c r="N24" s="789"/>
      <c r="O24" s="789"/>
      <c r="P24" s="789"/>
      <c r="Q24" s="789"/>
      <c r="R24" s="789"/>
      <c r="S24" s="782"/>
      <c r="T24" s="789"/>
      <c r="U24" s="782"/>
      <c r="V24" s="783"/>
      <c r="W24" s="783"/>
      <c r="X24" s="789"/>
      <c r="Y24" s="789"/>
      <c r="Z24" s="789"/>
      <c r="AA24" s="789"/>
      <c r="AB24" s="789"/>
      <c r="AC24" s="423"/>
    </row>
    <row r="25" spans="2:29" ht="21" customHeight="1" thickBot="1">
      <c r="B25" s="444" t="s">
        <v>782</v>
      </c>
      <c r="C25" s="445"/>
      <c r="D25" s="445"/>
      <c r="E25" s="445"/>
      <c r="F25" s="445"/>
      <c r="G25" s="445"/>
      <c r="H25" s="445"/>
      <c r="I25" s="445"/>
      <c r="J25" s="445"/>
      <c r="K25" s="445"/>
      <c r="L25" s="445"/>
      <c r="M25" s="423"/>
      <c r="N25" s="423"/>
      <c r="O25" s="423"/>
      <c r="P25" s="423"/>
      <c r="Q25" s="423"/>
      <c r="R25" s="423"/>
      <c r="S25" s="423"/>
      <c r="T25" s="423"/>
      <c r="U25" s="423"/>
      <c r="V25" s="423"/>
      <c r="W25" s="423"/>
      <c r="X25" s="423"/>
      <c r="Y25" s="446"/>
      <c r="Z25" s="423"/>
      <c r="AA25" s="423"/>
      <c r="AB25" s="447" t="s">
        <v>566</v>
      </c>
      <c r="AC25" s="423"/>
    </row>
    <row r="26" spans="2:29" ht="20.25" customHeight="1">
      <c r="B26" s="1257"/>
      <c r="C26" s="1258"/>
      <c r="D26" s="1258"/>
      <c r="E26" s="1258"/>
      <c r="F26" s="1258"/>
      <c r="G26" s="1258"/>
      <c r="H26" s="1258"/>
      <c r="I26" s="1258"/>
      <c r="J26" s="1258"/>
      <c r="K26" s="1258"/>
      <c r="L26" s="1258"/>
      <c r="M26" s="448"/>
      <c r="N26" s="1261" t="s">
        <v>567</v>
      </c>
      <c r="O26" s="1262"/>
      <c r="P26" s="1262"/>
      <c r="Q26" s="1262"/>
      <c r="R26" s="449"/>
      <c r="S26" s="450"/>
      <c r="T26" s="450"/>
      <c r="U26" s="450"/>
      <c r="V26" s="450"/>
      <c r="W26" s="450"/>
      <c r="X26" s="451"/>
      <c r="Y26" s="451"/>
      <c r="Z26" s="451"/>
      <c r="AA26" s="451"/>
      <c r="AB26" s="452"/>
      <c r="AC26" s="423"/>
    </row>
    <row r="27" spans="2:29" ht="20.25" customHeight="1" thickBot="1">
      <c r="B27" s="1259"/>
      <c r="C27" s="1260"/>
      <c r="D27" s="1260"/>
      <c r="E27" s="1260"/>
      <c r="F27" s="1260"/>
      <c r="G27" s="1260"/>
      <c r="H27" s="1260"/>
      <c r="I27" s="1260"/>
      <c r="J27" s="1260"/>
      <c r="K27" s="1260"/>
      <c r="L27" s="1260"/>
      <c r="M27" s="453"/>
      <c r="N27" s="1263"/>
      <c r="O27" s="1263"/>
      <c r="P27" s="1263"/>
      <c r="Q27" s="1263"/>
      <c r="R27" s="781"/>
      <c r="S27" s="1264" t="s">
        <v>118</v>
      </c>
      <c r="T27" s="1265"/>
      <c r="U27" s="1265"/>
      <c r="V27" s="1265"/>
      <c r="W27" s="1266"/>
      <c r="X27" s="1267" t="s">
        <v>568</v>
      </c>
      <c r="Y27" s="1267"/>
      <c r="Z27" s="1267"/>
      <c r="AA27" s="1267"/>
      <c r="AB27" s="1268"/>
      <c r="AC27" s="423"/>
    </row>
    <row r="28" spans="2:29" ht="20.25" customHeight="1">
      <c r="B28" s="454"/>
      <c r="C28" s="1269" t="s">
        <v>569</v>
      </c>
      <c r="D28" s="1269"/>
      <c r="E28" s="1269"/>
      <c r="F28" s="1269"/>
      <c r="G28" s="1269"/>
      <c r="H28" s="1269"/>
      <c r="I28" s="1269"/>
      <c r="J28" s="1271" t="s">
        <v>570</v>
      </c>
      <c r="K28" s="1271"/>
      <c r="L28" s="1273" t="s">
        <v>571</v>
      </c>
      <c r="M28" s="1387" t="str">
        <f>IF(M30&gt;0,M30+M44,"")</f>
        <v/>
      </c>
      <c r="N28" s="1388"/>
      <c r="O28" s="1388"/>
      <c r="P28" s="1388"/>
      <c r="Q28" s="1388"/>
      <c r="R28" s="1389"/>
      <c r="S28" s="1393" t="str">
        <f>IF(S30&gt;0,S30+S44,"")</f>
        <v/>
      </c>
      <c r="T28" s="1388"/>
      <c r="U28" s="1388"/>
      <c r="V28" s="1388"/>
      <c r="W28" s="1389"/>
      <c r="X28" s="1393" t="str">
        <f>IF(X30&gt;0,X30+X44,"")</f>
        <v/>
      </c>
      <c r="Y28" s="1388"/>
      <c r="Z28" s="1388"/>
      <c r="AA28" s="1388"/>
      <c r="AB28" s="1395"/>
      <c r="AC28" s="423"/>
    </row>
    <row r="29" spans="2:29" ht="20.25" customHeight="1">
      <c r="B29" s="813"/>
      <c r="C29" s="1340"/>
      <c r="D29" s="1340"/>
      <c r="E29" s="1340"/>
      <c r="F29" s="1340"/>
      <c r="G29" s="1340"/>
      <c r="H29" s="1340"/>
      <c r="I29" s="1340"/>
      <c r="J29" s="1341"/>
      <c r="K29" s="1341"/>
      <c r="L29" s="1342"/>
      <c r="M29" s="1390"/>
      <c r="N29" s="1391"/>
      <c r="O29" s="1391"/>
      <c r="P29" s="1391"/>
      <c r="Q29" s="1391"/>
      <c r="R29" s="1392"/>
      <c r="S29" s="1394"/>
      <c r="T29" s="1391"/>
      <c r="U29" s="1391"/>
      <c r="V29" s="1391"/>
      <c r="W29" s="1392"/>
      <c r="X29" s="1394"/>
      <c r="Y29" s="1391"/>
      <c r="Z29" s="1391"/>
      <c r="AA29" s="1391"/>
      <c r="AB29" s="1396"/>
      <c r="AC29" s="423"/>
    </row>
    <row r="30" spans="2:29" ht="20.25" customHeight="1">
      <c r="B30" s="454"/>
      <c r="C30" s="789"/>
      <c r="D30" s="789"/>
      <c r="E30" s="455"/>
      <c r="F30" s="789" t="s">
        <v>567</v>
      </c>
      <c r="G30" s="789"/>
      <c r="H30" s="789"/>
      <c r="I30" s="789"/>
      <c r="J30" s="789"/>
      <c r="K30" s="789"/>
      <c r="L30" s="784" t="s">
        <v>572</v>
      </c>
      <c r="M30" s="1381">
        <f>S30+X30</f>
        <v>0</v>
      </c>
      <c r="N30" s="1375"/>
      <c r="O30" s="1375"/>
      <c r="P30" s="1375"/>
      <c r="Q30" s="1375"/>
      <c r="R30" s="1375"/>
      <c r="S30" s="1382"/>
      <c r="T30" s="1383"/>
      <c r="U30" s="1383"/>
      <c r="V30" s="1383"/>
      <c r="W30" s="1384"/>
      <c r="X30" s="1383"/>
      <c r="Y30" s="1383"/>
      <c r="Z30" s="1383"/>
      <c r="AA30" s="1383"/>
      <c r="AB30" s="1385"/>
      <c r="AC30" s="423"/>
    </row>
    <row r="31" spans="2:29" ht="20.25" customHeight="1">
      <c r="B31" s="454"/>
      <c r="C31" s="789"/>
      <c r="D31" s="789"/>
      <c r="E31" s="456"/>
      <c r="F31" s="457"/>
      <c r="G31" s="785" t="s">
        <v>573</v>
      </c>
      <c r="H31" s="786"/>
      <c r="I31" s="786"/>
      <c r="J31" s="786"/>
      <c r="K31" s="786"/>
      <c r="L31" s="679" t="s">
        <v>574</v>
      </c>
      <c r="M31" s="814"/>
      <c r="N31" s="815" t="s">
        <v>575</v>
      </c>
      <c r="O31" s="1386">
        <f>T31+Y31</f>
        <v>0</v>
      </c>
      <c r="P31" s="1386"/>
      <c r="Q31" s="1386"/>
      <c r="R31" s="815" t="s">
        <v>576</v>
      </c>
      <c r="S31" s="816" t="s">
        <v>577</v>
      </c>
      <c r="T31" s="1281"/>
      <c r="U31" s="1281"/>
      <c r="V31" s="1281"/>
      <c r="W31" s="460" t="s">
        <v>306</v>
      </c>
      <c r="X31" s="815" t="s">
        <v>578</v>
      </c>
      <c r="Y31" s="1281"/>
      <c r="Z31" s="1281"/>
      <c r="AA31" s="1281"/>
      <c r="AB31" s="461" t="s">
        <v>306</v>
      </c>
      <c r="AC31" s="445"/>
    </row>
    <row r="32" spans="2:29" ht="20.25" customHeight="1">
      <c r="B32" s="454"/>
      <c r="C32" s="1302" t="s">
        <v>579</v>
      </c>
      <c r="D32" s="788"/>
      <c r="E32" s="455"/>
      <c r="F32" s="1303" t="s">
        <v>580</v>
      </c>
      <c r="G32" s="1303"/>
      <c r="H32" s="1303"/>
      <c r="I32" s="1303"/>
      <c r="J32" s="1303"/>
      <c r="K32" s="789"/>
      <c r="L32" s="1273" t="s">
        <v>581</v>
      </c>
      <c r="M32" s="1378"/>
      <c r="N32" s="1379"/>
      <c r="O32" s="1379"/>
      <c r="P32" s="1379"/>
      <c r="Q32" s="1379"/>
      <c r="R32" s="1380"/>
      <c r="S32" s="787" t="s">
        <v>582</v>
      </c>
      <c r="T32" s="1293"/>
      <c r="U32" s="1293"/>
      <c r="V32" s="1293"/>
      <c r="W32" s="462" t="s">
        <v>583</v>
      </c>
      <c r="X32" s="1292"/>
      <c r="Y32" s="1293"/>
      <c r="Z32" s="1293"/>
      <c r="AA32" s="1293"/>
      <c r="AB32" s="1294"/>
      <c r="AC32" s="423"/>
    </row>
    <row r="33" spans="2:29" ht="20.25" customHeight="1">
      <c r="B33" s="454"/>
      <c r="C33" s="1302"/>
      <c r="D33" s="788"/>
      <c r="E33" s="455"/>
      <c r="F33" s="1303"/>
      <c r="G33" s="1303"/>
      <c r="H33" s="1303"/>
      <c r="I33" s="1303"/>
      <c r="J33" s="1303"/>
      <c r="K33" s="789"/>
      <c r="L33" s="1273"/>
      <c r="M33" s="1362">
        <f>S33+X33</f>
        <v>0</v>
      </c>
      <c r="N33" s="1363"/>
      <c r="O33" s="1363"/>
      <c r="P33" s="1363"/>
      <c r="Q33" s="1363"/>
      <c r="R33" s="1364"/>
      <c r="S33" s="1368">
        <f>SUM(S34:W41)</f>
        <v>0</v>
      </c>
      <c r="T33" s="1369"/>
      <c r="U33" s="1369"/>
      <c r="V33" s="1369"/>
      <c r="W33" s="1370"/>
      <c r="X33" s="1368">
        <f>SUM(X34:AB41)</f>
        <v>0</v>
      </c>
      <c r="Y33" s="1369"/>
      <c r="Z33" s="1369"/>
      <c r="AA33" s="1369"/>
      <c r="AB33" s="1369"/>
      <c r="AC33" s="817"/>
    </row>
    <row r="34" spans="2:29" ht="20.25" customHeight="1">
      <c r="B34" s="454"/>
      <c r="C34" s="1302"/>
      <c r="D34" s="788"/>
      <c r="E34" s="455"/>
      <c r="F34" s="789"/>
      <c r="G34" s="680" t="s">
        <v>119</v>
      </c>
      <c r="H34" s="681"/>
      <c r="I34" s="681"/>
      <c r="J34" s="681"/>
      <c r="K34" s="681"/>
      <c r="L34" s="679" t="s">
        <v>584</v>
      </c>
      <c r="M34" s="1362">
        <f t="shared" ref="M34:M41" si="0">SUM(S34:AB34)</f>
        <v>0</v>
      </c>
      <c r="N34" s="1363"/>
      <c r="O34" s="1363"/>
      <c r="P34" s="1363"/>
      <c r="Q34" s="1363"/>
      <c r="R34" s="1364"/>
      <c r="S34" s="1280"/>
      <c r="T34" s="1281"/>
      <c r="U34" s="1281"/>
      <c r="V34" s="1281"/>
      <c r="W34" s="1282"/>
      <c r="X34" s="1281"/>
      <c r="Y34" s="1281"/>
      <c r="Z34" s="1281"/>
      <c r="AA34" s="1281"/>
      <c r="AB34" s="1283"/>
      <c r="AC34" s="423"/>
    </row>
    <row r="35" spans="2:29" ht="20.25" customHeight="1">
      <c r="B35" s="454"/>
      <c r="C35" s="1302"/>
      <c r="D35" s="788"/>
      <c r="E35" s="455"/>
      <c r="F35" s="789"/>
      <c r="G35" s="680" t="s">
        <v>585</v>
      </c>
      <c r="H35" s="681"/>
      <c r="I35" s="681"/>
      <c r="J35" s="681"/>
      <c r="K35" s="681"/>
      <c r="L35" s="679" t="s">
        <v>586</v>
      </c>
      <c r="M35" s="1362">
        <f t="shared" si="0"/>
        <v>0</v>
      </c>
      <c r="N35" s="1363"/>
      <c r="O35" s="1363"/>
      <c r="P35" s="1363"/>
      <c r="Q35" s="1363"/>
      <c r="R35" s="1364"/>
      <c r="S35" s="1280"/>
      <c r="T35" s="1281"/>
      <c r="U35" s="1281"/>
      <c r="V35" s="1281"/>
      <c r="W35" s="1282"/>
      <c r="X35" s="1281"/>
      <c r="Y35" s="1281"/>
      <c r="Z35" s="1281"/>
      <c r="AA35" s="1281"/>
      <c r="AB35" s="1283"/>
      <c r="AC35" s="423"/>
    </row>
    <row r="36" spans="2:29" ht="20.25" customHeight="1">
      <c r="B36" s="454"/>
      <c r="C36" s="1302"/>
      <c r="D36" s="788"/>
      <c r="E36" s="455"/>
      <c r="F36" s="789"/>
      <c r="G36" s="680" t="s">
        <v>120</v>
      </c>
      <c r="H36" s="681"/>
      <c r="I36" s="681"/>
      <c r="J36" s="681"/>
      <c r="K36" s="681"/>
      <c r="L36" s="679" t="s">
        <v>587</v>
      </c>
      <c r="M36" s="1362">
        <f t="shared" si="0"/>
        <v>0</v>
      </c>
      <c r="N36" s="1363"/>
      <c r="O36" s="1363"/>
      <c r="P36" s="1363"/>
      <c r="Q36" s="1363"/>
      <c r="R36" s="1364"/>
      <c r="S36" s="1280"/>
      <c r="T36" s="1281"/>
      <c r="U36" s="1281"/>
      <c r="V36" s="1281"/>
      <c r="W36" s="1282"/>
      <c r="X36" s="1281"/>
      <c r="Y36" s="1281"/>
      <c r="Z36" s="1281"/>
      <c r="AA36" s="1281"/>
      <c r="AB36" s="1283"/>
      <c r="AC36" s="423"/>
    </row>
    <row r="37" spans="2:29" ht="20.25" customHeight="1">
      <c r="B37" s="454"/>
      <c r="C37" s="1302"/>
      <c r="D37" s="788"/>
      <c r="E37" s="455"/>
      <c r="F37" s="789"/>
      <c r="G37" s="1284" t="s">
        <v>121</v>
      </c>
      <c r="H37" s="1285"/>
      <c r="I37" s="1285"/>
      <c r="J37" s="1285"/>
      <c r="K37" s="1285"/>
      <c r="L37" s="679" t="s">
        <v>588</v>
      </c>
      <c r="M37" s="1362">
        <f t="shared" si="0"/>
        <v>0</v>
      </c>
      <c r="N37" s="1363"/>
      <c r="O37" s="1363"/>
      <c r="P37" s="1363"/>
      <c r="Q37" s="1363"/>
      <c r="R37" s="1364"/>
      <c r="S37" s="1280"/>
      <c r="T37" s="1281"/>
      <c r="U37" s="1281"/>
      <c r="V37" s="1281"/>
      <c r="W37" s="1282"/>
      <c r="X37" s="1281"/>
      <c r="Y37" s="1281"/>
      <c r="Z37" s="1281"/>
      <c r="AA37" s="1281"/>
      <c r="AB37" s="1283"/>
      <c r="AC37" s="423"/>
    </row>
    <row r="38" spans="2:29" ht="20.25" customHeight="1">
      <c r="B38" s="454"/>
      <c r="C38" s="1302"/>
      <c r="D38" s="788"/>
      <c r="E38" s="455"/>
      <c r="F38" s="789"/>
      <c r="G38" s="1284" t="s">
        <v>589</v>
      </c>
      <c r="H38" s="1285"/>
      <c r="I38" s="1285"/>
      <c r="J38" s="1285"/>
      <c r="K38" s="1285"/>
      <c r="L38" s="679" t="s">
        <v>590</v>
      </c>
      <c r="M38" s="1362">
        <f t="shared" si="0"/>
        <v>0</v>
      </c>
      <c r="N38" s="1363"/>
      <c r="O38" s="1363"/>
      <c r="P38" s="1363"/>
      <c r="Q38" s="1363"/>
      <c r="R38" s="1364"/>
      <c r="S38" s="1280"/>
      <c r="T38" s="1281"/>
      <c r="U38" s="1281"/>
      <c r="V38" s="1281"/>
      <c r="W38" s="1282"/>
      <c r="X38" s="1281"/>
      <c r="Y38" s="1281"/>
      <c r="Z38" s="1281"/>
      <c r="AA38" s="1281"/>
      <c r="AB38" s="1283"/>
      <c r="AC38" s="423"/>
    </row>
    <row r="39" spans="2:29" ht="20.25" customHeight="1">
      <c r="B39" s="454"/>
      <c r="C39" s="1302"/>
      <c r="D39" s="788"/>
      <c r="E39" s="455"/>
      <c r="F39" s="789"/>
      <c r="G39" s="680" t="s">
        <v>122</v>
      </c>
      <c r="H39" s="681"/>
      <c r="I39" s="1290" t="s">
        <v>591</v>
      </c>
      <c r="J39" s="1291"/>
      <c r="K39" s="1291"/>
      <c r="L39" s="679" t="s">
        <v>592</v>
      </c>
      <c r="M39" s="1362">
        <f t="shared" si="0"/>
        <v>0</v>
      </c>
      <c r="N39" s="1363"/>
      <c r="O39" s="1363"/>
      <c r="P39" s="1363"/>
      <c r="Q39" s="1363"/>
      <c r="R39" s="1364"/>
      <c r="S39" s="1280"/>
      <c r="T39" s="1281"/>
      <c r="U39" s="1281"/>
      <c r="V39" s="1281"/>
      <c r="W39" s="1282"/>
      <c r="X39" s="1281"/>
      <c r="Y39" s="1281"/>
      <c r="Z39" s="1281"/>
      <c r="AA39" s="1281"/>
      <c r="AB39" s="1283"/>
      <c r="AC39" s="423"/>
    </row>
    <row r="40" spans="2:29" ht="20.25" customHeight="1">
      <c r="B40" s="454"/>
      <c r="C40" s="1302"/>
      <c r="D40" s="788"/>
      <c r="E40" s="455"/>
      <c r="F40" s="789"/>
      <c r="G40" s="680" t="s">
        <v>122</v>
      </c>
      <c r="H40" s="681"/>
      <c r="I40" s="1290" t="s">
        <v>591</v>
      </c>
      <c r="J40" s="1291"/>
      <c r="K40" s="1291"/>
      <c r="L40" s="679" t="s">
        <v>593</v>
      </c>
      <c r="M40" s="1362">
        <f t="shared" si="0"/>
        <v>0</v>
      </c>
      <c r="N40" s="1363"/>
      <c r="O40" s="1363"/>
      <c r="P40" s="1363"/>
      <c r="Q40" s="1363"/>
      <c r="R40" s="1364"/>
      <c r="S40" s="1280"/>
      <c r="T40" s="1281"/>
      <c r="U40" s="1281"/>
      <c r="V40" s="1281"/>
      <c r="W40" s="1282"/>
      <c r="X40" s="1281"/>
      <c r="Y40" s="1281"/>
      <c r="Z40" s="1281"/>
      <c r="AA40" s="1281"/>
      <c r="AB40" s="1283"/>
      <c r="AC40" s="423"/>
    </row>
    <row r="41" spans="2:29" ht="20.25" customHeight="1">
      <c r="B41" s="454"/>
      <c r="C41" s="789"/>
      <c r="D41" s="789"/>
      <c r="E41" s="456"/>
      <c r="F41" s="457"/>
      <c r="G41" s="680" t="s">
        <v>122</v>
      </c>
      <c r="H41" s="681"/>
      <c r="I41" s="1290" t="s">
        <v>591</v>
      </c>
      <c r="J41" s="1291"/>
      <c r="K41" s="1291"/>
      <c r="L41" s="679" t="s">
        <v>594</v>
      </c>
      <c r="M41" s="1362">
        <f t="shared" si="0"/>
        <v>0</v>
      </c>
      <c r="N41" s="1363"/>
      <c r="O41" s="1363"/>
      <c r="P41" s="1363"/>
      <c r="Q41" s="1363"/>
      <c r="R41" s="1364"/>
      <c r="S41" s="1280"/>
      <c r="T41" s="1281"/>
      <c r="U41" s="1281"/>
      <c r="V41" s="1281"/>
      <c r="W41" s="1282"/>
      <c r="X41" s="1281"/>
      <c r="Y41" s="1281"/>
      <c r="Z41" s="1281"/>
      <c r="AA41" s="1281"/>
      <c r="AB41" s="1283"/>
      <c r="AC41" s="423"/>
    </row>
    <row r="42" spans="2:29" ht="20.25" customHeight="1">
      <c r="B42" s="454"/>
      <c r="C42" s="789"/>
      <c r="D42" s="789"/>
      <c r="E42" s="455"/>
      <c r="F42" s="789" t="s">
        <v>595</v>
      </c>
      <c r="G42" s="789"/>
      <c r="H42" s="789"/>
      <c r="I42" s="789"/>
      <c r="J42" s="1271" t="s">
        <v>596</v>
      </c>
      <c r="K42" s="1271"/>
      <c r="L42" s="784" t="s">
        <v>597</v>
      </c>
      <c r="M42" s="1362" t="str">
        <f>IF(M30&gt;0,M30-M33,"")</f>
        <v/>
      </c>
      <c r="N42" s="1363"/>
      <c r="O42" s="1363"/>
      <c r="P42" s="1363"/>
      <c r="Q42" s="1363"/>
      <c r="R42" s="1364"/>
      <c r="S42" s="1374" t="str">
        <f>IF(S30&gt;0,S30-S33,"")</f>
        <v/>
      </c>
      <c r="T42" s="1375"/>
      <c r="U42" s="1375"/>
      <c r="V42" s="1375"/>
      <c r="W42" s="1376"/>
      <c r="X42" s="1375" t="str">
        <f>IF(X30&gt;0,X30-X33,"")</f>
        <v/>
      </c>
      <c r="Y42" s="1375"/>
      <c r="Z42" s="1375"/>
      <c r="AA42" s="1375"/>
      <c r="AB42" s="1377"/>
      <c r="AC42" s="423"/>
    </row>
    <row r="43" spans="2:29" ht="20.25" customHeight="1">
      <c r="B43" s="454"/>
      <c r="C43" s="789"/>
      <c r="D43" s="789"/>
      <c r="E43" s="455"/>
      <c r="F43" s="789"/>
      <c r="G43" s="682" t="s">
        <v>573</v>
      </c>
      <c r="H43" s="683"/>
      <c r="I43" s="683"/>
      <c r="J43" s="793"/>
      <c r="K43" s="793"/>
      <c r="L43" s="684" t="s">
        <v>598</v>
      </c>
      <c r="M43" s="463"/>
      <c r="N43" s="818" t="s">
        <v>599</v>
      </c>
      <c r="O43" s="1314">
        <f>T43+Y43</f>
        <v>0</v>
      </c>
      <c r="P43" s="1314"/>
      <c r="Q43" s="1314"/>
      <c r="R43" s="818" t="s">
        <v>305</v>
      </c>
      <c r="S43" s="819" t="s">
        <v>577</v>
      </c>
      <c r="T43" s="1315"/>
      <c r="U43" s="1315"/>
      <c r="V43" s="1315"/>
      <c r="W43" s="466" t="s">
        <v>306</v>
      </c>
      <c r="X43" s="818" t="s">
        <v>578</v>
      </c>
      <c r="Y43" s="1315"/>
      <c r="Z43" s="1315"/>
      <c r="AA43" s="1315"/>
      <c r="AB43" s="467" t="s">
        <v>306</v>
      </c>
      <c r="AC43" s="423"/>
    </row>
    <row r="44" spans="2:29" ht="20.25" customHeight="1">
      <c r="B44" s="468"/>
      <c r="C44" s="790"/>
      <c r="D44" s="790"/>
      <c r="E44" s="469"/>
      <c r="F44" s="1306" t="s">
        <v>567</v>
      </c>
      <c r="G44" s="1306"/>
      <c r="H44" s="1306"/>
      <c r="I44" s="790"/>
      <c r="J44" s="790"/>
      <c r="K44" s="790"/>
      <c r="L44" s="792" t="s">
        <v>600</v>
      </c>
      <c r="M44" s="1372">
        <f>S44+X44</f>
        <v>0</v>
      </c>
      <c r="N44" s="1373"/>
      <c r="O44" s="1373"/>
      <c r="P44" s="1373"/>
      <c r="Q44" s="1373"/>
      <c r="R44" s="1373"/>
      <c r="S44" s="1253"/>
      <c r="T44" s="1254"/>
      <c r="U44" s="1254"/>
      <c r="V44" s="1254"/>
      <c r="W44" s="1255"/>
      <c r="X44" s="1254"/>
      <c r="Y44" s="1254"/>
      <c r="Z44" s="1254"/>
      <c r="AA44" s="1254"/>
      <c r="AB44" s="1256"/>
      <c r="AC44" s="423"/>
    </row>
    <row r="45" spans="2:29" ht="20.25" customHeight="1">
      <c r="B45" s="454"/>
      <c r="C45" s="1302" t="s">
        <v>601</v>
      </c>
      <c r="D45" s="788"/>
      <c r="E45" s="470"/>
      <c r="F45" s="1308" t="s">
        <v>602</v>
      </c>
      <c r="G45" s="1308"/>
      <c r="H45" s="1308"/>
      <c r="I45" s="1308"/>
      <c r="J45" s="1308"/>
      <c r="K45" s="791"/>
      <c r="L45" s="1309" t="s">
        <v>603</v>
      </c>
      <c r="M45" s="1365"/>
      <c r="N45" s="1366"/>
      <c r="O45" s="1366"/>
      <c r="P45" s="1366"/>
      <c r="Q45" s="1366"/>
      <c r="R45" s="1367"/>
      <c r="S45" s="787" t="s">
        <v>582</v>
      </c>
      <c r="T45" s="1293"/>
      <c r="U45" s="1293"/>
      <c r="V45" s="1293"/>
      <c r="W45" s="462" t="s">
        <v>583</v>
      </c>
      <c r="X45" s="1292"/>
      <c r="Y45" s="1293"/>
      <c r="Z45" s="1293"/>
      <c r="AA45" s="1293"/>
      <c r="AB45" s="1294"/>
      <c r="AC45" s="423"/>
    </row>
    <row r="46" spans="2:29" ht="20.25" customHeight="1">
      <c r="B46" s="454"/>
      <c r="C46" s="1302"/>
      <c r="D46" s="788"/>
      <c r="E46" s="455"/>
      <c r="F46" s="1303"/>
      <c r="G46" s="1303"/>
      <c r="H46" s="1303"/>
      <c r="I46" s="1303"/>
      <c r="J46" s="1303"/>
      <c r="K46" s="789"/>
      <c r="L46" s="1273"/>
      <c r="M46" s="1362">
        <f>S46+X46</f>
        <v>0</v>
      </c>
      <c r="N46" s="1363"/>
      <c r="O46" s="1363"/>
      <c r="P46" s="1363"/>
      <c r="Q46" s="1363"/>
      <c r="R46" s="1364"/>
      <c r="S46" s="1368">
        <f>SUM(S47:W49)</f>
        <v>0</v>
      </c>
      <c r="T46" s="1369"/>
      <c r="U46" s="1369"/>
      <c r="V46" s="1369"/>
      <c r="W46" s="1370"/>
      <c r="X46" s="1368">
        <f>SUM(X47:AB49)</f>
        <v>0</v>
      </c>
      <c r="Y46" s="1369"/>
      <c r="Z46" s="1369"/>
      <c r="AA46" s="1369"/>
      <c r="AB46" s="1371"/>
      <c r="AC46" s="423"/>
    </row>
    <row r="47" spans="2:29" ht="20.25" customHeight="1">
      <c r="B47" s="454"/>
      <c r="C47" s="1302"/>
      <c r="D47" s="788"/>
      <c r="E47" s="455"/>
      <c r="F47" s="789"/>
      <c r="G47" s="1284" t="s">
        <v>604</v>
      </c>
      <c r="H47" s="1285"/>
      <c r="I47" s="1285"/>
      <c r="J47" s="1285"/>
      <c r="K47" s="1285"/>
      <c r="L47" s="687"/>
      <c r="M47" s="1362">
        <f>SUM(S47:AB47)</f>
        <v>0</v>
      </c>
      <c r="N47" s="1363"/>
      <c r="O47" s="1363"/>
      <c r="P47" s="1363"/>
      <c r="Q47" s="1363"/>
      <c r="R47" s="1364"/>
      <c r="S47" s="1280"/>
      <c r="T47" s="1281"/>
      <c r="U47" s="1281"/>
      <c r="V47" s="1281"/>
      <c r="W47" s="1282"/>
      <c r="X47" s="1281"/>
      <c r="Y47" s="1281"/>
      <c r="Z47" s="1281"/>
      <c r="AA47" s="1281"/>
      <c r="AB47" s="1283"/>
      <c r="AC47" s="423"/>
    </row>
    <row r="48" spans="2:29" ht="20.25" customHeight="1">
      <c r="B48" s="454"/>
      <c r="C48" s="1302"/>
      <c r="D48" s="788"/>
      <c r="E48" s="455"/>
      <c r="F48" s="789"/>
      <c r="G48" s="680" t="s">
        <v>605</v>
      </c>
      <c r="H48" s="681"/>
      <c r="I48" s="1290" t="s">
        <v>591</v>
      </c>
      <c r="J48" s="1291"/>
      <c r="K48" s="1291"/>
      <c r="L48" s="687"/>
      <c r="M48" s="1362">
        <f>SUM(S48:AB48)</f>
        <v>0</v>
      </c>
      <c r="N48" s="1363"/>
      <c r="O48" s="1363"/>
      <c r="P48" s="1363"/>
      <c r="Q48" s="1363"/>
      <c r="R48" s="1364"/>
      <c r="S48" s="1280"/>
      <c r="T48" s="1281"/>
      <c r="U48" s="1281"/>
      <c r="V48" s="1281"/>
      <c r="W48" s="1282"/>
      <c r="X48" s="1281"/>
      <c r="Y48" s="1281"/>
      <c r="Z48" s="1281"/>
      <c r="AA48" s="1281"/>
      <c r="AB48" s="1283"/>
      <c r="AC48" s="423"/>
    </row>
    <row r="49" spans="1:29" ht="20.25" customHeight="1">
      <c r="B49" s="454"/>
      <c r="C49" s="1302"/>
      <c r="D49" s="788"/>
      <c r="E49" s="455"/>
      <c r="F49" s="789"/>
      <c r="G49" s="680" t="s">
        <v>605</v>
      </c>
      <c r="H49" s="681"/>
      <c r="I49" s="1290" t="s">
        <v>591</v>
      </c>
      <c r="J49" s="1291"/>
      <c r="K49" s="1291"/>
      <c r="L49" s="687"/>
      <c r="M49" s="1362">
        <f>SUM(S49:AB49)</f>
        <v>0</v>
      </c>
      <c r="N49" s="1363"/>
      <c r="O49" s="1363"/>
      <c r="P49" s="1363"/>
      <c r="Q49" s="1363"/>
      <c r="R49" s="1364"/>
      <c r="S49" s="1280"/>
      <c r="T49" s="1281"/>
      <c r="U49" s="1281"/>
      <c r="V49" s="1281"/>
      <c r="W49" s="1282"/>
      <c r="X49" s="1281"/>
      <c r="Y49" s="1281"/>
      <c r="Z49" s="1281"/>
      <c r="AA49" s="1281"/>
      <c r="AB49" s="1283"/>
      <c r="AC49" s="423"/>
    </row>
    <row r="50" spans="1:29" ht="20.25" customHeight="1">
      <c r="B50" s="813"/>
      <c r="C50" s="820"/>
      <c r="D50" s="820"/>
      <c r="E50" s="682"/>
      <c r="F50" s="683" t="s">
        <v>606</v>
      </c>
      <c r="G50" s="683"/>
      <c r="H50" s="683"/>
      <c r="I50" s="683"/>
      <c r="J50" s="1316" t="s">
        <v>607</v>
      </c>
      <c r="K50" s="1316"/>
      <c r="L50" s="684" t="s">
        <v>608</v>
      </c>
      <c r="M50" s="1357" t="str">
        <f>IF(M44&gt;0,M44-M46,"")</f>
        <v/>
      </c>
      <c r="N50" s="1358"/>
      <c r="O50" s="1358"/>
      <c r="P50" s="1358"/>
      <c r="Q50" s="1358"/>
      <c r="R50" s="1358"/>
      <c r="S50" s="1359" t="str">
        <f>IF(S44&gt;0,S44-S46,"")</f>
        <v/>
      </c>
      <c r="T50" s="1358"/>
      <c r="U50" s="1358"/>
      <c r="V50" s="1358"/>
      <c r="W50" s="1360"/>
      <c r="X50" s="1358" t="str">
        <f>IF(X44&gt;0,X44-X46,"")</f>
        <v/>
      </c>
      <c r="Y50" s="1358"/>
      <c r="Z50" s="1358"/>
      <c r="AA50" s="1358"/>
      <c r="AB50" s="1361"/>
      <c r="AC50" s="423"/>
    </row>
    <row r="51" spans="1:29" ht="20.25" customHeight="1">
      <c r="B51" s="468"/>
      <c r="C51" s="1324" t="s">
        <v>123</v>
      </c>
      <c r="D51" s="1324"/>
      <c r="E51" s="1324"/>
      <c r="F51" s="1324"/>
      <c r="G51" s="1324"/>
      <c r="H51" s="1324"/>
      <c r="I51" s="1324"/>
      <c r="J51" s="1325" t="s">
        <v>609</v>
      </c>
      <c r="K51" s="1325"/>
      <c r="L51" s="1326" t="s">
        <v>610</v>
      </c>
      <c r="M51" s="1343">
        <f>SUM(M42,M50)</f>
        <v>0</v>
      </c>
      <c r="N51" s="1344"/>
      <c r="O51" s="1344"/>
      <c r="P51" s="1344"/>
      <c r="Q51" s="1344"/>
      <c r="R51" s="1345"/>
      <c r="S51" s="1349">
        <f>SUM(S42,S50)</f>
        <v>0</v>
      </c>
      <c r="T51" s="1350"/>
      <c r="U51" s="1350"/>
      <c r="V51" s="1350"/>
      <c r="W51" s="1351"/>
      <c r="X51" s="1349">
        <f>SUM(X42,X50)</f>
        <v>0</v>
      </c>
      <c r="Y51" s="1350"/>
      <c r="Z51" s="1350"/>
      <c r="AA51" s="1350"/>
      <c r="AB51" s="1355"/>
      <c r="AC51" s="423"/>
    </row>
    <row r="52" spans="1:29" ht="20.25" customHeight="1">
      <c r="B52" s="813"/>
      <c r="C52" s="1340"/>
      <c r="D52" s="1340"/>
      <c r="E52" s="1340"/>
      <c r="F52" s="1340"/>
      <c r="G52" s="1340"/>
      <c r="H52" s="1340"/>
      <c r="I52" s="1340"/>
      <c r="J52" s="1341"/>
      <c r="K52" s="1341"/>
      <c r="L52" s="1342"/>
      <c r="M52" s="1346"/>
      <c r="N52" s="1347"/>
      <c r="O52" s="1347"/>
      <c r="P52" s="1347"/>
      <c r="Q52" s="1347"/>
      <c r="R52" s="1348"/>
      <c r="S52" s="1352"/>
      <c r="T52" s="1353"/>
      <c r="U52" s="1353"/>
      <c r="V52" s="1353"/>
      <c r="W52" s="1354"/>
      <c r="X52" s="1352"/>
      <c r="Y52" s="1353"/>
      <c r="Z52" s="1353"/>
      <c r="AA52" s="1353"/>
      <c r="AB52" s="1356"/>
      <c r="AC52" s="423"/>
    </row>
    <row r="53" spans="1:29" ht="15" customHeight="1">
      <c r="B53" s="454"/>
      <c r="C53" s="782"/>
      <c r="D53" s="782"/>
      <c r="E53" s="782"/>
      <c r="F53" s="782"/>
      <c r="G53" s="782"/>
      <c r="H53" s="782"/>
      <c r="I53" s="782"/>
      <c r="J53" s="783"/>
      <c r="K53" s="783"/>
      <c r="L53" s="792"/>
      <c r="M53" s="471"/>
      <c r="N53" s="654"/>
      <c r="O53" s="654"/>
      <c r="P53" s="654"/>
      <c r="Q53" s="654"/>
      <c r="R53" s="654"/>
      <c r="S53" s="654"/>
      <c r="T53" s="654"/>
      <c r="U53" s="654"/>
      <c r="V53" s="654"/>
      <c r="W53" s="654"/>
      <c r="X53" s="654"/>
      <c r="Y53" s="654"/>
      <c r="Z53" s="654"/>
      <c r="AA53" s="654"/>
      <c r="AB53" s="655"/>
      <c r="AC53" s="423"/>
    </row>
    <row r="54" spans="1:29" ht="20.25" customHeight="1">
      <c r="B54" s="454"/>
      <c r="C54" s="472"/>
      <c r="D54" s="789" t="s">
        <v>611</v>
      </c>
      <c r="E54" s="473"/>
      <c r="F54" s="473"/>
      <c r="G54" s="473"/>
      <c r="H54" s="473"/>
      <c r="I54" s="473"/>
      <c r="J54" s="473"/>
      <c r="K54" s="473"/>
      <c r="L54" s="473"/>
      <c r="M54" s="474"/>
      <c r="N54" s="1322" t="s">
        <v>612</v>
      </c>
      <c r="O54" s="1322"/>
      <c r="P54" s="1322"/>
      <c r="Q54" s="1323" t="str">
        <f>IFERROR(IF(Y43&gt;0,X42-Y43,""),"")</f>
        <v/>
      </c>
      <c r="R54" s="1323"/>
      <c r="S54" s="1323"/>
      <c r="T54" s="475" t="s">
        <v>307</v>
      </c>
      <c r="U54" s="1339"/>
      <c r="V54" s="1339"/>
      <c r="W54" s="477" t="s">
        <v>613</v>
      </c>
      <c r="X54" s="477" t="s">
        <v>614</v>
      </c>
      <c r="Y54" s="1338" t="str">
        <f>IFERROR(ROUNDUP(Q54*U54/100,0),"")</f>
        <v/>
      </c>
      <c r="Z54" s="1338"/>
      <c r="AA54" s="1338"/>
      <c r="AB54" s="478"/>
      <c r="AC54" s="423"/>
    </row>
    <row r="55" spans="1:29" ht="20.25" customHeight="1">
      <c r="B55" s="454"/>
      <c r="C55" s="789"/>
      <c r="D55" s="782"/>
      <c r="E55" s="782"/>
      <c r="F55" s="782"/>
      <c r="G55" s="782"/>
      <c r="H55" s="782"/>
      <c r="I55" s="782"/>
      <c r="J55" s="782"/>
      <c r="K55" s="782"/>
      <c r="L55" s="789"/>
      <c r="M55" s="474"/>
      <c r="N55" s="479" t="s">
        <v>615</v>
      </c>
      <c r="O55" s="783"/>
      <c r="P55" s="480"/>
      <c r="Q55" s="480"/>
      <c r="R55" s="480"/>
      <c r="S55" s="481"/>
      <c r="T55" s="482"/>
      <c r="U55" s="482"/>
      <c r="V55" s="483"/>
      <c r="W55" s="484"/>
      <c r="X55" s="484"/>
      <c r="Y55" s="484"/>
      <c r="Z55" s="484"/>
      <c r="AA55" s="484"/>
      <c r="AB55" s="485"/>
      <c r="AC55" s="423"/>
    </row>
    <row r="56" spans="1:29" ht="12.75" customHeight="1" thickBot="1">
      <c r="B56" s="821"/>
      <c r="C56" s="822"/>
      <c r="D56" s="437"/>
      <c r="E56" s="437"/>
      <c r="F56" s="437"/>
      <c r="G56" s="661"/>
      <c r="H56" s="661"/>
      <c r="I56" s="661"/>
      <c r="J56" s="661"/>
      <c r="K56" s="661"/>
      <c r="L56" s="435"/>
      <c r="M56" s="509"/>
      <c r="N56" s="510"/>
      <c r="O56" s="510"/>
      <c r="P56" s="510"/>
      <c r="Q56" s="511"/>
      <c r="R56" s="512"/>
      <c r="S56" s="513"/>
      <c r="T56" s="513"/>
      <c r="U56" s="514"/>
      <c r="V56" s="515"/>
      <c r="W56" s="516"/>
      <c r="X56" s="510"/>
      <c r="Y56" s="510"/>
      <c r="Z56" s="510"/>
      <c r="AA56" s="510"/>
      <c r="AB56" s="517"/>
      <c r="AC56" s="423"/>
    </row>
    <row r="57" spans="1:29" ht="8.25" customHeight="1">
      <c r="A57" s="823"/>
      <c r="B57" s="694"/>
      <c r="C57" s="789"/>
      <c r="D57" s="789"/>
      <c r="E57" s="789"/>
      <c r="F57" s="789"/>
      <c r="G57" s="789"/>
      <c r="H57" s="789"/>
      <c r="I57" s="789"/>
      <c r="J57" s="476"/>
      <c r="K57" s="476"/>
      <c r="L57" s="445"/>
      <c r="M57" s="789"/>
      <c r="N57" s="789"/>
      <c r="O57" s="789"/>
      <c r="P57" s="789"/>
      <c r="Q57" s="789"/>
      <c r="R57" s="789"/>
      <c r="S57" s="789"/>
      <c r="T57" s="789"/>
      <c r="U57" s="789"/>
      <c r="V57" s="789"/>
      <c r="W57" s="789"/>
      <c r="X57" s="789"/>
      <c r="Y57" s="789"/>
      <c r="Z57" s="789"/>
      <c r="AA57" s="789"/>
      <c r="AB57" s="695"/>
      <c r="AC57" s="445"/>
    </row>
    <row r="58" spans="1:29" ht="20.100000000000001" customHeight="1">
      <c r="A58" s="823"/>
      <c r="B58" s="694"/>
      <c r="C58" s="789" t="s">
        <v>731</v>
      </c>
      <c r="D58" s="789"/>
      <c r="E58" s="789"/>
      <c r="F58" s="486" t="s">
        <v>732</v>
      </c>
      <c r="G58" s="486"/>
      <c r="H58" s="486"/>
      <c r="I58" s="789"/>
      <c r="J58" s="789"/>
      <c r="K58" s="789"/>
      <c r="L58" s="789"/>
      <c r="M58" s="789"/>
      <c r="N58" s="789"/>
      <c r="O58" s="789"/>
      <c r="P58" s="789"/>
      <c r="Q58" s="789"/>
      <c r="R58" s="789"/>
      <c r="S58" s="789"/>
      <c r="T58" s="789"/>
      <c r="U58" s="789"/>
      <c r="V58" s="789"/>
      <c r="W58" s="789"/>
      <c r="X58" s="789"/>
      <c r="Y58" s="789"/>
      <c r="Z58" s="789"/>
      <c r="AA58" s="789"/>
      <c r="AB58" s="696"/>
      <c r="AC58" s="445"/>
    </row>
    <row r="59" spans="1:29" ht="20.100000000000001" customHeight="1">
      <c r="A59" s="823"/>
      <c r="B59" s="694"/>
      <c r="C59" s="789"/>
      <c r="D59" s="789"/>
      <c r="E59" s="789"/>
      <c r="F59" s="486" t="s">
        <v>733</v>
      </c>
      <c r="G59" s="486"/>
      <c r="H59" s="486"/>
      <c r="I59" s="789"/>
      <c r="J59" s="789"/>
      <c r="K59" s="789"/>
      <c r="L59" s="789"/>
      <c r="M59" s="789"/>
      <c r="N59" s="789"/>
      <c r="O59" s="789"/>
      <c r="P59" s="789"/>
      <c r="Q59" s="789"/>
      <c r="R59" s="789"/>
      <c r="S59" s="789"/>
      <c r="T59" s="789"/>
      <c r="U59" s="789"/>
      <c r="V59" s="789"/>
      <c r="W59" s="789"/>
      <c r="X59" s="789"/>
      <c r="Y59" s="789"/>
      <c r="Z59" s="789"/>
      <c r="AA59" s="789"/>
      <c r="AB59" s="696"/>
      <c r="AC59" s="445"/>
    </row>
    <row r="60" spans="1:29" ht="20.100000000000001" customHeight="1">
      <c r="A60" s="823"/>
      <c r="B60" s="694"/>
      <c r="C60" s="445"/>
      <c r="D60" s="445"/>
      <c r="E60" s="445"/>
      <c r="F60" s="486" t="s">
        <v>734</v>
      </c>
      <c r="G60" s="486"/>
      <c r="H60" s="487"/>
      <c r="I60" s="445"/>
      <c r="J60" s="445"/>
      <c r="K60" s="445"/>
      <c r="L60" s="445"/>
      <c r="M60" s="445"/>
      <c r="N60" s="445"/>
      <c r="O60" s="445"/>
      <c r="P60" s="445"/>
      <c r="Q60" s="445"/>
      <c r="R60" s="445"/>
      <c r="S60" s="445"/>
      <c r="T60" s="445"/>
      <c r="U60" s="445"/>
      <c r="V60" s="445"/>
      <c r="W60" s="445"/>
      <c r="X60" s="445"/>
      <c r="Y60" s="445"/>
      <c r="Z60" s="445"/>
      <c r="AA60" s="445"/>
      <c r="AB60" s="697"/>
      <c r="AC60" s="445"/>
    </row>
    <row r="61" spans="1:29" ht="20.100000000000001" customHeight="1">
      <c r="A61" s="823"/>
      <c r="B61" s="694"/>
      <c r="C61" s="445"/>
      <c r="D61" s="445"/>
      <c r="E61" s="445"/>
      <c r="F61" s="486"/>
      <c r="G61" s="486" t="s">
        <v>735</v>
      </c>
      <c r="H61" s="487"/>
      <c r="I61" s="445"/>
      <c r="J61" s="445"/>
      <c r="K61" s="445"/>
      <c r="L61" s="445"/>
      <c r="M61" s="445"/>
      <c r="N61" s="445"/>
      <c r="O61" s="445"/>
      <c r="P61" s="445"/>
      <c r="Q61" s="445"/>
      <c r="R61" s="445"/>
      <c r="S61" s="445"/>
      <c r="T61" s="445"/>
      <c r="U61" s="445"/>
      <c r="V61" s="445"/>
      <c r="W61" s="445"/>
      <c r="X61" s="445"/>
      <c r="Y61" s="445"/>
      <c r="Z61" s="445"/>
      <c r="AA61" s="445"/>
      <c r="AB61" s="697"/>
      <c r="AC61" s="445"/>
    </row>
    <row r="62" spans="1:29" ht="20.100000000000001" customHeight="1">
      <c r="A62" s="823"/>
      <c r="B62" s="694"/>
      <c r="C62" s="445"/>
      <c r="D62" s="445"/>
      <c r="E62" s="445"/>
      <c r="F62" s="486" t="s">
        <v>736</v>
      </c>
      <c r="G62" s="487"/>
      <c r="H62" s="487"/>
      <c r="I62" s="445"/>
      <c r="J62" s="445"/>
      <c r="K62" s="445"/>
      <c r="L62" s="445"/>
      <c r="M62" s="445"/>
      <c r="N62" s="445"/>
      <c r="O62" s="445"/>
      <c r="P62" s="445"/>
      <c r="Q62" s="445"/>
      <c r="R62" s="445"/>
      <c r="S62" s="445"/>
      <c r="T62" s="445"/>
      <c r="U62" s="445"/>
      <c r="V62" s="445"/>
      <c r="W62" s="445"/>
      <c r="X62" s="445"/>
      <c r="Y62" s="445"/>
      <c r="Z62" s="445"/>
      <c r="AA62" s="445"/>
      <c r="AB62" s="697"/>
      <c r="AC62" s="445"/>
    </row>
    <row r="63" spans="1:29" ht="20.100000000000001" customHeight="1">
      <c r="A63" s="823"/>
      <c r="B63" s="694"/>
      <c r="C63" s="445"/>
      <c r="D63" s="445"/>
      <c r="E63" s="445"/>
      <c r="F63" s="486" t="s">
        <v>737</v>
      </c>
      <c r="G63" s="487"/>
      <c r="H63" s="487"/>
      <c r="I63" s="445"/>
      <c r="J63" s="445"/>
      <c r="K63" s="445"/>
      <c r="L63" s="445"/>
      <c r="M63" s="445"/>
      <c r="N63" s="445"/>
      <c r="O63" s="445"/>
      <c r="P63" s="445"/>
      <c r="Q63" s="445"/>
      <c r="R63" s="445"/>
      <c r="S63" s="445"/>
      <c r="T63" s="445"/>
      <c r="U63" s="445"/>
      <c r="V63" s="445"/>
      <c r="W63" s="445"/>
      <c r="X63" s="445"/>
      <c r="Y63" s="445"/>
      <c r="Z63" s="445"/>
      <c r="AA63" s="445"/>
      <c r="AB63" s="697"/>
      <c r="AC63" s="445"/>
    </row>
    <row r="64" spans="1:29" ht="20.100000000000001" customHeight="1">
      <c r="B64" s="824"/>
      <c r="C64" s="825"/>
      <c r="D64" s="825"/>
      <c r="E64" s="825"/>
      <c r="F64" s="826" t="s">
        <v>738</v>
      </c>
      <c r="G64" s="827"/>
      <c r="H64" s="827"/>
      <c r="I64" s="825"/>
      <c r="J64" s="825"/>
      <c r="K64" s="825"/>
      <c r="L64" s="825"/>
      <c r="M64" s="825"/>
      <c r="N64" s="825"/>
      <c r="O64" s="825"/>
      <c r="P64" s="825"/>
      <c r="Q64" s="825"/>
      <c r="R64" s="825"/>
      <c r="S64" s="825"/>
      <c r="T64" s="825"/>
      <c r="U64" s="825"/>
      <c r="V64" s="825"/>
      <c r="W64" s="825"/>
      <c r="X64" s="825"/>
      <c r="Y64" s="825"/>
      <c r="Z64" s="825"/>
      <c r="AA64" s="825"/>
      <c r="AB64" s="828"/>
    </row>
    <row r="65" spans="2:3" ht="36" customHeight="1"/>
    <row r="66" spans="2:3" ht="36" customHeight="1"/>
    <row r="67" spans="2:3" ht="36" customHeight="1"/>
    <row r="68" spans="2:3" ht="36" customHeight="1"/>
    <row r="69" spans="2:3" ht="36" customHeight="1"/>
    <row r="70" spans="2:3" ht="36" customHeight="1"/>
    <row r="71" spans="2:3" ht="36" customHeight="1"/>
    <row r="72" spans="2:3" ht="36" customHeight="1"/>
    <row r="73" spans="2:3" ht="36" customHeight="1"/>
    <row r="74" spans="2:3" ht="36" customHeight="1"/>
    <row r="75" spans="2:3" ht="36" customHeight="1"/>
    <row r="76" spans="2:3" ht="36" customHeight="1"/>
    <row r="77" spans="2:3" ht="36" customHeight="1">
      <c r="B77" s="420" t="s">
        <v>616</v>
      </c>
      <c r="C77" s="420" t="s">
        <v>617</v>
      </c>
    </row>
    <row r="78" spans="2:3" ht="36" customHeight="1"/>
    <row r="79" spans="2:3" ht="36" customHeight="1"/>
    <row r="80" spans="2:3"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row r="310" ht="36" customHeight="1"/>
    <row r="311" ht="36" customHeight="1"/>
    <row r="312" ht="36" customHeight="1"/>
    <row r="313" ht="36" customHeight="1"/>
    <row r="314" ht="36" customHeight="1"/>
    <row r="315" ht="36" customHeight="1"/>
    <row r="316" ht="36" customHeight="1"/>
    <row r="317" ht="36" customHeight="1"/>
    <row r="318" ht="36" customHeight="1"/>
    <row r="319" ht="36" customHeight="1"/>
    <row r="320" ht="36" customHeight="1"/>
    <row r="321" ht="36" customHeight="1"/>
    <row r="322" ht="36" customHeight="1"/>
    <row r="323" ht="36" customHeight="1"/>
    <row r="324" ht="36" customHeight="1"/>
    <row r="325" ht="36" customHeight="1"/>
    <row r="326" ht="36" customHeight="1"/>
    <row r="327" ht="36" customHeight="1"/>
    <row r="328" ht="36" customHeight="1"/>
    <row r="329" ht="36" customHeight="1"/>
    <row r="330" ht="36" customHeight="1"/>
    <row r="331" ht="36" customHeight="1"/>
    <row r="332" ht="36" customHeight="1"/>
    <row r="333" ht="36" customHeight="1"/>
    <row r="334" ht="42" customHeight="1"/>
    <row r="335" ht="42" customHeight="1"/>
    <row r="336" ht="42" customHeight="1"/>
    <row r="337" ht="42" customHeight="1"/>
    <row r="338" ht="42"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sheetData>
  <mergeCells count="115">
    <mergeCell ref="B6:G6"/>
    <mergeCell ref="H6:M6"/>
    <mergeCell ref="N6:S6"/>
    <mergeCell ref="T6:AB6"/>
    <mergeCell ref="B7:B15"/>
    <mergeCell ref="B16:B23"/>
    <mergeCell ref="B1:AB1"/>
    <mergeCell ref="B2:C2"/>
    <mergeCell ref="B3:D3"/>
    <mergeCell ref="E3:J3"/>
    <mergeCell ref="K3:M3"/>
    <mergeCell ref="O3:P3"/>
    <mergeCell ref="Q3:S3"/>
    <mergeCell ref="T3:Z3"/>
    <mergeCell ref="AA3:AB3"/>
    <mergeCell ref="M30:R30"/>
    <mergeCell ref="S30:W30"/>
    <mergeCell ref="X30:AB30"/>
    <mergeCell ref="O31:Q31"/>
    <mergeCell ref="T31:V31"/>
    <mergeCell ref="Y31:AA31"/>
    <mergeCell ref="B26:L27"/>
    <mergeCell ref="N26:Q27"/>
    <mergeCell ref="S27:W27"/>
    <mergeCell ref="X27:AB27"/>
    <mergeCell ref="C28:I29"/>
    <mergeCell ref="J28:K29"/>
    <mergeCell ref="L28:L29"/>
    <mergeCell ref="M28:R29"/>
    <mergeCell ref="S28:W29"/>
    <mergeCell ref="X28:AB29"/>
    <mergeCell ref="S34:W34"/>
    <mergeCell ref="X34:AB34"/>
    <mergeCell ref="M35:R35"/>
    <mergeCell ref="S35:W35"/>
    <mergeCell ref="X35:AB35"/>
    <mergeCell ref="M36:R36"/>
    <mergeCell ref="S36:W36"/>
    <mergeCell ref="X36:AB36"/>
    <mergeCell ref="C32:C40"/>
    <mergeCell ref="F32:J33"/>
    <mergeCell ref="L32:L33"/>
    <mergeCell ref="M32:R32"/>
    <mergeCell ref="T32:V32"/>
    <mergeCell ref="X32:AB32"/>
    <mergeCell ref="M33:R33"/>
    <mergeCell ref="S33:W33"/>
    <mergeCell ref="X33:AB33"/>
    <mergeCell ref="M34:R34"/>
    <mergeCell ref="I39:K39"/>
    <mergeCell ref="M39:R39"/>
    <mergeCell ref="S39:W39"/>
    <mergeCell ref="X39:AB39"/>
    <mergeCell ref="I40:K40"/>
    <mergeCell ref="M40:R40"/>
    <mergeCell ref="S40:W40"/>
    <mergeCell ref="X40:AB40"/>
    <mergeCell ref="G37:K37"/>
    <mergeCell ref="M37:R37"/>
    <mergeCell ref="S37:W37"/>
    <mergeCell ref="X37:AB37"/>
    <mergeCell ref="G38:K38"/>
    <mergeCell ref="M38:R38"/>
    <mergeCell ref="S38:W38"/>
    <mergeCell ref="X38:AB38"/>
    <mergeCell ref="O43:Q43"/>
    <mergeCell ref="T43:V43"/>
    <mergeCell ref="Y43:AA43"/>
    <mergeCell ref="F44:H44"/>
    <mergeCell ref="M44:R44"/>
    <mergeCell ref="S44:W44"/>
    <mergeCell ref="X44:AB44"/>
    <mergeCell ref="I41:K41"/>
    <mergeCell ref="M41:R41"/>
    <mergeCell ref="S41:W41"/>
    <mergeCell ref="X41:AB41"/>
    <mergeCell ref="J42:K42"/>
    <mergeCell ref="M42:R42"/>
    <mergeCell ref="S42:W42"/>
    <mergeCell ref="X42:AB42"/>
    <mergeCell ref="C45:C49"/>
    <mergeCell ref="F45:J46"/>
    <mergeCell ref="L45:L46"/>
    <mergeCell ref="M45:R45"/>
    <mergeCell ref="T45:V45"/>
    <mergeCell ref="X45:AB45"/>
    <mergeCell ref="M46:R46"/>
    <mergeCell ref="S46:W46"/>
    <mergeCell ref="X46:AB46"/>
    <mergeCell ref="G47:K47"/>
    <mergeCell ref="I49:K49"/>
    <mergeCell ref="M49:R49"/>
    <mergeCell ref="S49:W49"/>
    <mergeCell ref="X49:AB49"/>
    <mergeCell ref="J50:K50"/>
    <mergeCell ref="M50:R50"/>
    <mergeCell ref="S50:W50"/>
    <mergeCell ref="X50:AB50"/>
    <mergeCell ref="M47:R47"/>
    <mergeCell ref="S47:W47"/>
    <mergeCell ref="X47:AB47"/>
    <mergeCell ref="I48:K48"/>
    <mergeCell ref="M48:R48"/>
    <mergeCell ref="S48:W48"/>
    <mergeCell ref="X48:AB48"/>
    <mergeCell ref="N54:P54"/>
    <mergeCell ref="Q54:S54"/>
    <mergeCell ref="U54:V54"/>
    <mergeCell ref="Y54:AA54"/>
    <mergeCell ref="C51:I52"/>
    <mergeCell ref="J51:K52"/>
    <mergeCell ref="L51:L52"/>
    <mergeCell ref="M51:R52"/>
    <mergeCell ref="S51:W52"/>
    <mergeCell ref="X51:AB52"/>
  </mergeCells>
  <phoneticPr fontId="2"/>
  <dataValidations count="1">
    <dataValidation type="list" allowBlank="1" showInputMessage="1" showErrorMessage="1" sqref="H7:H21 N7:N8 N10:N11 N13:N14 N16:N17 N19:N20 T7:T8 T10:T14 T16:T23 D12 F12" xr:uid="{A8F827AA-D37A-49AD-91B6-DE4533C9DEB3}">
      <formula1>$B$77:$C$77</formula1>
    </dataValidation>
  </dataValidations>
  <printOptions horizontalCentered="1"/>
  <pageMargins left="0.39370078740157483" right="0.43307086614173229" top="0.78740157480314965" bottom="0.78740157480314965" header="0.51181102362204722" footer="0.51181102362204722"/>
  <pageSetup paperSize="9" scale="5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sheetPr>
  <dimension ref="A1:Q74"/>
  <sheetViews>
    <sheetView view="pageBreakPreview" zoomScale="40" zoomScaleNormal="100" zoomScaleSheetLayoutView="40" workbookViewId="0">
      <selection activeCell="A36" sqref="A36"/>
    </sheetView>
  </sheetViews>
  <sheetFormatPr defaultColWidth="8.875" defaultRowHeight="13.5"/>
  <cols>
    <col min="1" max="1" width="13.375" style="20" customWidth="1"/>
    <col min="2" max="2" width="25.75" style="20" customWidth="1"/>
    <col min="3" max="3" width="35" style="20" customWidth="1"/>
    <col min="4" max="11" width="22.375" style="20" customWidth="1"/>
    <col min="12" max="12" width="20.125" style="20" customWidth="1"/>
    <col min="13" max="13" width="8.875" style="20"/>
    <col min="14" max="14" width="15.625" style="20" customWidth="1"/>
    <col min="15" max="15" width="0.625" style="20" hidden="1" customWidth="1"/>
    <col min="16" max="16" width="15.625" style="20" customWidth="1"/>
    <col min="17" max="256" width="8.875" style="20"/>
    <col min="257" max="257" width="13.375" style="20" customWidth="1"/>
    <col min="258" max="258" width="25.75" style="20" customWidth="1"/>
    <col min="259" max="259" width="35" style="20" customWidth="1"/>
    <col min="260" max="267" width="22.375" style="20" customWidth="1"/>
    <col min="268" max="268" width="20.125" style="20" customWidth="1"/>
    <col min="269" max="269" width="8.875" style="20"/>
    <col min="270" max="270" width="15.625" style="20" customWidth="1"/>
    <col min="271" max="271" width="0" style="20" hidden="1" customWidth="1"/>
    <col min="272" max="272" width="15.625" style="20" customWidth="1"/>
    <col min="273" max="512" width="8.875" style="20"/>
    <col min="513" max="513" width="13.375" style="20" customWidth="1"/>
    <col min="514" max="514" width="25.75" style="20" customWidth="1"/>
    <col min="515" max="515" width="35" style="20" customWidth="1"/>
    <col min="516" max="523" width="22.375" style="20" customWidth="1"/>
    <col min="524" max="524" width="20.125" style="20" customWidth="1"/>
    <col min="525" max="525" width="8.875" style="20"/>
    <col min="526" max="526" width="15.625" style="20" customWidth="1"/>
    <col min="527" max="527" width="0" style="20" hidden="1" customWidth="1"/>
    <col min="528" max="528" width="15.625" style="20" customWidth="1"/>
    <col min="529" max="768" width="8.875" style="20"/>
    <col min="769" max="769" width="13.375" style="20" customWidth="1"/>
    <col min="770" max="770" width="25.75" style="20" customWidth="1"/>
    <col min="771" max="771" width="35" style="20" customWidth="1"/>
    <col min="772" max="779" width="22.375" style="20" customWidth="1"/>
    <col min="780" max="780" width="20.125" style="20" customWidth="1"/>
    <col min="781" max="781" width="8.875" style="20"/>
    <col min="782" max="782" width="15.625" style="20" customWidth="1"/>
    <col min="783" max="783" width="0" style="20" hidden="1" customWidth="1"/>
    <col min="784" max="784" width="15.625" style="20" customWidth="1"/>
    <col min="785" max="1024" width="8.875" style="20"/>
    <col min="1025" max="1025" width="13.375" style="20" customWidth="1"/>
    <col min="1026" max="1026" width="25.75" style="20" customWidth="1"/>
    <col min="1027" max="1027" width="35" style="20" customWidth="1"/>
    <col min="1028" max="1035" width="22.375" style="20" customWidth="1"/>
    <col min="1036" max="1036" width="20.125" style="20" customWidth="1"/>
    <col min="1037" max="1037" width="8.875" style="20"/>
    <col min="1038" max="1038" width="15.625" style="20" customWidth="1"/>
    <col min="1039" max="1039" width="0" style="20" hidden="1" customWidth="1"/>
    <col min="1040" max="1040" width="15.625" style="20" customWidth="1"/>
    <col min="1041" max="1280" width="8.875" style="20"/>
    <col min="1281" max="1281" width="13.375" style="20" customWidth="1"/>
    <col min="1282" max="1282" width="25.75" style="20" customWidth="1"/>
    <col min="1283" max="1283" width="35" style="20" customWidth="1"/>
    <col min="1284" max="1291" width="22.375" style="20" customWidth="1"/>
    <col min="1292" max="1292" width="20.125" style="20" customWidth="1"/>
    <col min="1293" max="1293" width="8.875" style="20"/>
    <col min="1294" max="1294" width="15.625" style="20" customWidth="1"/>
    <col min="1295" max="1295" width="0" style="20" hidden="1" customWidth="1"/>
    <col min="1296" max="1296" width="15.625" style="20" customWidth="1"/>
    <col min="1297" max="1536" width="8.875" style="20"/>
    <col min="1537" max="1537" width="13.375" style="20" customWidth="1"/>
    <col min="1538" max="1538" width="25.75" style="20" customWidth="1"/>
    <col min="1539" max="1539" width="35" style="20" customWidth="1"/>
    <col min="1540" max="1547" width="22.375" style="20" customWidth="1"/>
    <col min="1548" max="1548" width="20.125" style="20" customWidth="1"/>
    <col min="1549" max="1549" width="8.875" style="20"/>
    <col min="1550" max="1550" width="15.625" style="20" customWidth="1"/>
    <col min="1551" max="1551" width="0" style="20" hidden="1" customWidth="1"/>
    <col min="1552" max="1552" width="15.625" style="20" customWidth="1"/>
    <col min="1553" max="1792" width="8.875" style="20"/>
    <col min="1793" max="1793" width="13.375" style="20" customWidth="1"/>
    <col min="1794" max="1794" width="25.75" style="20" customWidth="1"/>
    <col min="1795" max="1795" width="35" style="20" customWidth="1"/>
    <col min="1796" max="1803" width="22.375" style="20" customWidth="1"/>
    <col min="1804" max="1804" width="20.125" style="20" customWidth="1"/>
    <col min="1805" max="1805" width="8.875" style="20"/>
    <col min="1806" max="1806" width="15.625" style="20" customWidth="1"/>
    <col min="1807" max="1807" width="0" style="20" hidden="1" customWidth="1"/>
    <col min="1808" max="1808" width="15.625" style="20" customWidth="1"/>
    <col min="1809" max="2048" width="8.875" style="20"/>
    <col min="2049" max="2049" width="13.375" style="20" customWidth="1"/>
    <col min="2050" max="2050" width="25.75" style="20" customWidth="1"/>
    <col min="2051" max="2051" width="35" style="20" customWidth="1"/>
    <col min="2052" max="2059" width="22.375" style="20" customWidth="1"/>
    <col min="2060" max="2060" width="20.125" style="20" customWidth="1"/>
    <col min="2061" max="2061" width="8.875" style="20"/>
    <col min="2062" max="2062" width="15.625" style="20" customWidth="1"/>
    <col min="2063" max="2063" width="0" style="20" hidden="1" customWidth="1"/>
    <col min="2064" max="2064" width="15.625" style="20" customWidth="1"/>
    <col min="2065" max="2304" width="8.875" style="20"/>
    <col min="2305" max="2305" width="13.375" style="20" customWidth="1"/>
    <col min="2306" max="2306" width="25.75" style="20" customWidth="1"/>
    <col min="2307" max="2307" width="35" style="20" customWidth="1"/>
    <col min="2308" max="2315" width="22.375" style="20" customWidth="1"/>
    <col min="2316" max="2316" width="20.125" style="20" customWidth="1"/>
    <col min="2317" max="2317" width="8.875" style="20"/>
    <col min="2318" max="2318" width="15.625" style="20" customWidth="1"/>
    <col min="2319" max="2319" width="0" style="20" hidden="1" customWidth="1"/>
    <col min="2320" max="2320" width="15.625" style="20" customWidth="1"/>
    <col min="2321" max="2560" width="8.875" style="20"/>
    <col min="2561" max="2561" width="13.375" style="20" customWidth="1"/>
    <col min="2562" max="2562" width="25.75" style="20" customWidth="1"/>
    <col min="2563" max="2563" width="35" style="20" customWidth="1"/>
    <col min="2564" max="2571" width="22.375" style="20" customWidth="1"/>
    <col min="2572" max="2572" width="20.125" style="20" customWidth="1"/>
    <col min="2573" max="2573" width="8.875" style="20"/>
    <col min="2574" max="2574" width="15.625" style="20" customWidth="1"/>
    <col min="2575" max="2575" width="0" style="20" hidden="1" customWidth="1"/>
    <col min="2576" max="2576" width="15.625" style="20" customWidth="1"/>
    <col min="2577" max="2816" width="8.875" style="20"/>
    <col min="2817" max="2817" width="13.375" style="20" customWidth="1"/>
    <col min="2818" max="2818" width="25.75" style="20" customWidth="1"/>
    <col min="2819" max="2819" width="35" style="20" customWidth="1"/>
    <col min="2820" max="2827" width="22.375" style="20" customWidth="1"/>
    <col min="2828" max="2828" width="20.125" style="20" customWidth="1"/>
    <col min="2829" max="2829" width="8.875" style="20"/>
    <col min="2830" max="2830" width="15.625" style="20" customWidth="1"/>
    <col min="2831" max="2831" width="0" style="20" hidden="1" customWidth="1"/>
    <col min="2832" max="2832" width="15.625" style="20" customWidth="1"/>
    <col min="2833" max="3072" width="8.875" style="20"/>
    <col min="3073" max="3073" width="13.375" style="20" customWidth="1"/>
    <col min="3074" max="3074" width="25.75" style="20" customWidth="1"/>
    <col min="3075" max="3075" width="35" style="20" customWidth="1"/>
    <col min="3076" max="3083" width="22.375" style="20" customWidth="1"/>
    <col min="3084" max="3084" width="20.125" style="20" customWidth="1"/>
    <col min="3085" max="3085" width="8.875" style="20"/>
    <col min="3086" max="3086" width="15.625" style="20" customWidth="1"/>
    <col min="3087" max="3087" width="0" style="20" hidden="1" customWidth="1"/>
    <col min="3088" max="3088" width="15.625" style="20" customWidth="1"/>
    <col min="3089" max="3328" width="8.875" style="20"/>
    <col min="3329" max="3329" width="13.375" style="20" customWidth="1"/>
    <col min="3330" max="3330" width="25.75" style="20" customWidth="1"/>
    <col min="3331" max="3331" width="35" style="20" customWidth="1"/>
    <col min="3332" max="3339" width="22.375" style="20" customWidth="1"/>
    <col min="3340" max="3340" width="20.125" style="20" customWidth="1"/>
    <col min="3341" max="3341" width="8.875" style="20"/>
    <col min="3342" max="3342" width="15.625" style="20" customWidth="1"/>
    <col min="3343" max="3343" width="0" style="20" hidden="1" customWidth="1"/>
    <col min="3344" max="3344" width="15.625" style="20" customWidth="1"/>
    <col min="3345" max="3584" width="8.875" style="20"/>
    <col min="3585" max="3585" width="13.375" style="20" customWidth="1"/>
    <col min="3586" max="3586" width="25.75" style="20" customWidth="1"/>
    <col min="3587" max="3587" width="35" style="20" customWidth="1"/>
    <col min="3588" max="3595" width="22.375" style="20" customWidth="1"/>
    <col min="3596" max="3596" width="20.125" style="20" customWidth="1"/>
    <col min="3597" max="3597" width="8.875" style="20"/>
    <col min="3598" max="3598" width="15.625" style="20" customWidth="1"/>
    <col min="3599" max="3599" width="0" style="20" hidden="1" customWidth="1"/>
    <col min="3600" max="3600" width="15.625" style="20" customWidth="1"/>
    <col min="3601" max="3840" width="8.875" style="20"/>
    <col min="3841" max="3841" width="13.375" style="20" customWidth="1"/>
    <col min="3842" max="3842" width="25.75" style="20" customWidth="1"/>
    <col min="3843" max="3843" width="35" style="20" customWidth="1"/>
    <col min="3844" max="3851" width="22.375" style="20" customWidth="1"/>
    <col min="3852" max="3852" width="20.125" style="20" customWidth="1"/>
    <col min="3853" max="3853" width="8.875" style="20"/>
    <col min="3854" max="3854" width="15.625" style="20" customWidth="1"/>
    <col min="3855" max="3855" width="0" style="20" hidden="1" customWidth="1"/>
    <col min="3856" max="3856" width="15.625" style="20" customWidth="1"/>
    <col min="3857" max="4096" width="8.875" style="20"/>
    <col min="4097" max="4097" width="13.375" style="20" customWidth="1"/>
    <col min="4098" max="4098" width="25.75" style="20" customWidth="1"/>
    <col min="4099" max="4099" width="35" style="20" customWidth="1"/>
    <col min="4100" max="4107" width="22.375" style="20" customWidth="1"/>
    <col min="4108" max="4108" width="20.125" style="20" customWidth="1"/>
    <col min="4109" max="4109" width="8.875" style="20"/>
    <col min="4110" max="4110" width="15.625" style="20" customWidth="1"/>
    <col min="4111" max="4111" width="0" style="20" hidden="1" customWidth="1"/>
    <col min="4112" max="4112" width="15.625" style="20" customWidth="1"/>
    <col min="4113" max="4352" width="8.875" style="20"/>
    <col min="4353" max="4353" width="13.375" style="20" customWidth="1"/>
    <col min="4354" max="4354" width="25.75" style="20" customWidth="1"/>
    <col min="4355" max="4355" width="35" style="20" customWidth="1"/>
    <col min="4356" max="4363" width="22.375" style="20" customWidth="1"/>
    <col min="4364" max="4364" width="20.125" style="20" customWidth="1"/>
    <col min="4365" max="4365" width="8.875" style="20"/>
    <col min="4366" max="4366" width="15.625" style="20" customWidth="1"/>
    <col min="4367" max="4367" width="0" style="20" hidden="1" customWidth="1"/>
    <col min="4368" max="4368" width="15.625" style="20" customWidth="1"/>
    <col min="4369" max="4608" width="8.875" style="20"/>
    <col min="4609" max="4609" width="13.375" style="20" customWidth="1"/>
    <col min="4610" max="4610" width="25.75" style="20" customWidth="1"/>
    <col min="4611" max="4611" width="35" style="20" customWidth="1"/>
    <col min="4612" max="4619" width="22.375" style="20" customWidth="1"/>
    <col min="4620" max="4620" width="20.125" style="20" customWidth="1"/>
    <col min="4621" max="4621" width="8.875" style="20"/>
    <col min="4622" max="4622" width="15.625" style="20" customWidth="1"/>
    <col min="4623" max="4623" width="0" style="20" hidden="1" customWidth="1"/>
    <col min="4624" max="4624" width="15.625" style="20" customWidth="1"/>
    <col min="4625" max="4864" width="8.875" style="20"/>
    <col min="4865" max="4865" width="13.375" style="20" customWidth="1"/>
    <col min="4866" max="4866" width="25.75" style="20" customWidth="1"/>
    <col min="4867" max="4867" width="35" style="20" customWidth="1"/>
    <col min="4868" max="4875" width="22.375" style="20" customWidth="1"/>
    <col min="4876" max="4876" width="20.125" style="20" customWidth="1"/>
    <col min="4877" max="4877" width="8.875" style="20"/>
    <col min="4878" max="4878" width="15.625" style="20" customWidth="1"/>
    <col min="4879" max="4879" width="0" style="20" hidden="1" customWidth="1"/>
    <col min="4880" max="4880" width="15.625" style="20" customWidth="1"/>
    <col min="4881" max="5120" width="8.875" style="20"/>
    <col min="5121" max="5121" width="13.375" style="20" customWidth="1"/>
    <col min="5122" max="5122" width="25.75" style="20" customWidth="1"/>
    <col min="5123" max="5123" width="35" style="20" customWidth="1"/>
    <col min="5124" max="5131" width="22.375" style="20" customWidth="1"/>
    <col min="5132" max="5132" width="20.125" style="20" customWidth="1"/>
    <col min="5133" max="5133" width="8.875" style="20"/>
    <col min="5134" max="5134" width="15.625" style="20" customWidth="1"/>
    <col min="5135" max="5135" width="0" style="20" hidden="1" customWidth="1"/>
    <col min="5136" max="5136" width="15.625" style="20" customWidth="1"/>
    <col min="5137" max="5376" width="8.875" style="20"/>
    <col min="5377" max="5377" width="13.375" style="20" customWidth="1"/>
    <col min="5378" max="5378" width="25.75" style="20" customWidth="1"/>
    <col min="5379" max="5379" width="35" style="20" customWidth="1"/>
    <col min="5380" max="5387" width="22.375" style="20" customWidth="1"/>
    <col min="5388" max="5388" width="20.125" style="20" customWidth="1"/>
    <col min="5389" max="5389" width="8.875" style="20"/>
    <col min="5390" max="5390" width="15.625" style="20" customWidth="1"/>
    <col min="5391" max="5391" width="0" style="20" hidden="1" customWidth="1"/>
    <col min="5392" max="5392" width="15.625" style="20" customWidth="1"/>
    <col min="5393" max="5632" width="8.875" style="20"/>
    <col min="5633" max="5633" width="13.375" style="20" customWidth="1"/>
    <col min="5634" max="5634" width="25.75" style="20" customWidth="1"/>
    <col min="5635" max="5635" width="35" style="20" customWidth="1"/>
    <col min="5636" max="5643" width="22.375" style="20" customWidth="1"/>
    <col min="5644" max="5644" width="20.125" style="20" customWidth="1"/>
    <col min="5645" max="5645" width="8.875" style="20"/>
    <col min="5646" max="5646" width="15.625" style="20" customWidth="1"/>
    <col min="5647" max="5647" width="0" style="20" hidden="1" customWidth="1"/>
    <col min="5648" max="5648" width="15.625" style="20" customWidth="1"/>
    <col min="5649" max="5888" width="8.875" style="20"/>
    <col min="5889" max="5889" width="13.375" style="20" customWidth="1"/>
    <col min="5890" max="5890" width="25.75" style="20" customWidth="1"/>
    <col min="5891" max="5891" width="35" style="20" customWidth="1"/>
    <col min="5892" max="5899" width="22.375" style="20" customWidth="1"/>
    <col min="5900" max="5900" width="20.125" style="20" customWidth="1"/>
    <col min="5901" max="5901" width="8.875" style="20"/>
    <col min="5902" max="5902" width="15.625" style="20" customWidth="1"/>
    <col min="5903" max="5903" width="0" style="20" hidden="1" customWidth="1"/>
    <col min="5904" max="5904" width="15.625" style="20" customWidth="1"/>
    <col min="5905" max="6144" width="8.875" style="20"/>
    <col min="6145" max="6145" width="13.375" style="20" customWidth="1"/>
    <col min="6146" max="6146" width="25.75" style="20" customWidth="1"/>
    <col min="6147" max="6147" width="35" style="20" customWidth="1"/>
    <col min="6148" max="6155" width="22.375" style="20" customWidth="1"/>
    <col min="6156" max="6156" width="20.125" style="20" customWidth="1"/>
    <col min="6157" max="6157" width="8.875" style="20"/>
    <col min="6158" max="6158" width="15.625" style="20" customWidth="1"/>
    <col min="6159" max="6159" width="0" style="20" hidden="1" customWidth="1"/>
    <col min="6160" max="6160" width="15.625" style="20" customWidth="1"/>
    <col min="6161" max="6400" width="8.875" style="20"/>
    <col min="6401" max="6401" width="13.375" style="20" customWidth="1"/>
    <col min="6402" max="6402" width="25.75" style="20" customWidth="1"/>
    <col min="6403" max="6403" width="35" style="20" customWidth="1"/>
    <col min="6404" max="6411" width="22.375" style="20" customWidth="1"/>
    <col min="6412" max="6412" width="20.125" style="20" customWidth="1"/>
    <col min="6413" max="6413" width="8.875" style="20"/>
    <col min="6414" max="6414" width="15.625" style="20" customWidth="1"/>
    <col min="6415" max="6415" width="0" style="20" hidden="1" customWidth="1"/>
    <col min="6416" max="6416" width="15.625" style="20" customWidth="1"/>
    <col min="6417" max="6656" width="8.875" style="20"/>
    <col min="6657" max="6657" width="13.375" style="20" customWidth="1"/>
    <col min="6658" max="6658" width="25.75" style="20" customWidth="1"/>
    <col min="6659" max="6659" width="35" style="20" customWidth="1"/>
    <col min="6660" max="6667" width="22.375" style="20" customWidth="1"/>
    <col min="6668" max="6668" width="20.125" style="20" customWidth="1"/>
    <col min="6669" max="6669" width="8.875" style="20"/>
    <col min="6670" max="6670" width="15.625" style="20" customWidth="1"/>
    <col min="6671" max="6671" width="0" style="20" hidden="1" customWidth="1"/>
    <col min="6672" max="6672" width="15.625" style="20" customWidth="1"/>
    <col min="6673" max="6912" width="8.875" style="20"/>
    <col min="6913" max="6913" width="13.375" style="20" customWidth="1"/>
    <col min="6914" max="6914" width="25.75" style="20" customWidth="1"/>
    <col min="6915" max="6915" width="35" style="20" customWidth="1"/>
    <col min="6916" max="6923" width="22.375" style="20" customWidth="1"/>
    <col min="6924" max="6924" width="20.125" style="20" customWidth="1"/>
    <col min="6925" max="6925" width="8.875" style="20"/>
    <col min="6926" max="6926" width="15.625" style="20" customWidth="1"/>
    <col min="6927" max="6927" width="0" style="20" hidden="1" customWidth="1"/>
    <col min="6928" max="6928" width="15.625" style="20" customWidth="1"/>
    <col min="6929" max="7168" width="8.875" style="20"/>
    <col min="7169" max="7169" width="13.375" style="20" customWidth="1"/>
    <col min="7170" max="7170" width="25.75" style="20" customWidth="1"/>
    <col min="7171" max="7171" width="35" style="20" customWidth="1"/>
    <col min="7172" max="7179" width="22.375" style="20" customWidth="1"/>
    <col min="7180" max="7180" width="20.125" style="20" customWidth="1"/>
    <col min="7181" max="7181" width="8.875" style="20"/>
    <col min="7182" max="7182" width="15.625" style="20" customWidth="1"/>
    <col min="7183" max="7183" width="0" style="20" hidden="1" customWidth="1"/>
    <col min="7184" max="7184" width="15.625" style="20" customWidth="1"/>
    <col min="7185" max="7424" width="8.875" style="20"/>
    <col min="7425" max="7425" width="13.375" style="20" customWidth="1"/>
    <col min="7426" max="7426" width="25.75" style="20" customWidth="1"/>
    <col min="7427" max="7427" width="35" style="20" customWidth="1"/>
    <col min="7428" max="7435" width="22.375" style="20" customWidth="1"/>
    <col min="7436" max="7436" width="20.125" style="20" customWidth="1"/>
    <col min="7437" max="7437" width="8.875" style="20"/>
    <col min="7438" max="7438" width="15.625" style="20" customWidth="1"/>
    <col min="7439" max="7439" width="0" style="20" hidden="1" customWidth="1"/>
    <col min="7440" max="7440" width="15.625" style="20" customWidth="1"/>
    <col min="7441" max="7680" width="8.875" style="20"/>
    <col min="7681" max="7681" width="13.375" style="20" customWidth="1"/>
    <col min="7682" max="7682" width="25.75" style="20" customWidth="1"/>
    <col min="7683" max="7683" width="35" style="20" customWidth="1"/>
    <col min="7684" max="7691" width="22.375" style="20" customWidth="1"/>
    <col min="7692" max="7692" width="20.125" style="20" customWidth="1"/>
    <col min="7693" max="7693" width="8.875" style="20"/>
    <col min="7694" max="7694" width="15.625" style="20" customWidth="1"/>
    <col min="7695" max="7695" width="0" style="20" hidden="1" customWidth="1"/>
    <col min="7696" max="7696" width="15.625" style="20" customWidth="1"/>
    <col min="7697" max="7936" width="8.875" style="20"/>
    <col min="7937" max="7937" width="13.375" style="20" customWidth="1"/>
    <col min="7938" max="7938" width="25.75" style="20" customWidth="1"/>
    <col min="7939" max="7939" width="35" style="20" customWidth="1"/>
    <col min="7940" max="7947" width="22.375" style="20" customWidth="1"/>
    <col min="7948" max="7948" width="20.125" style="20" customWidth="1"/>
    <col min="7949" max="7949" width="8.875" style="20"/>
    <col min="7950" max="7950" width="15.625" style="20" customWidth="1"/>
    <col min="7951" max="7951" width="0" style="20" hidden="1" customWidth="1"/>
    <col min="7952" max="7952" width="15.625" style="20" customWidth="1"/>
    <col min="7953" max="8192" width="8.875" style="20"/>
    <col min="8193" max="8193" width="13.375" style="20" customWidth="1"/>
    <col min="8194" max="8194" width="25.75" style="20" customWidth="1"/>
    <col min="8195" max="8195" width="35" style="20" customWidth="1"/>
    <col min="8196" max="8203" width="22.375" style="20" customWidth="1"/>
    <col min="8204" max="8204" width="20.125" style="20" customWidth="1"/>
    <col min="8205" max="8205" width="8.875" style="20"/>
    <col min="8206" max="8206" width="15.625" style="20" customWidth="1"/>
    <col min="8207" max="8207" width="0" style="20" hidden="1" customWidth="1"/>
    <col min="8208" max="8208" width="15.625" style="20" customWidth="1"/>
    <col min="8209" max="8448" width="8.875" style="20"/>
    <col min="8449" max="8449" width="13.375" style="20" customWidth="1"/>
    <col min="8450" max="8450" width="25.75" style="20" customWidth="1"/>
    <col min="8451" max="8451" width="35" style="20" customWidth="1"/>
    <col min="8452" max="8459" width="22.375" style="20" customWidth="1"/>
    <col min="8460" max="8460" width="20.125" style="20" customWidth="1"/>
    <col min="8461" max="8461" width="8.875" style="20"/>
    <col min="8462" max="8462" width="15.625" style="20" customWidth="1"/>
    <col min="8463" max="8463" width="0" style="20" hidden="1" customWidth="1"/>
    <col min="8464" max="8464" width="15.625" style="20" customWidth="1"/>
    <col min="8465" max="8704" width="8.875" style="20"/>
    <col min="8705" max="8705" width="13.375" style="20" customWidth="1"/>
    <col min="8706" max="8706" width="25.75" style="20" customWidth="1"/>
    <col min="8707" max="8707" width="35" style="20" customWidth="1"/>
    <col min="8708" max="8715" width="22.375" style="20" customWidth="1"/>
    <col min="8716" max="8716" width="20.125" style="20" customWidth="1"/>
    <col min="8717" max="8717" width="8.875" style="20"/>
    <col min="8718" max="8718" width="15.625" style="20" customWidth="1"/>
    <col min="8719" max="8719" width="0" style="20" hidden="1" customWidth="1"/>
    <col min="8720" max="8720" width="15.625" style="20" customWidth="1"/>
    <col min="8721" max="8960" width="8.875" style="20"/>
    <col min="8961" max="8961" width="13.375" style="20" customWidth="1"/>
    <col min="8962" max="8962" width="25.75" style="20" customWidth="1"/>
    <col min="8963" max="8963" width="35" style="20" customWidth="1"/>
    <col min="8964" max="8971" width="22.375" style="20" customWidth="1"/>
    <col min="8972" max="8972" width="20.125" style="20" customWidth="1"/>
    <col min="8973" max="8973" width="8.875" style="20"/>
    <col min="8974" max="8974" width="15.625" style="20" customWidth="1"/>
    <col min="8975" max="8975" width="0" style="20" hidden="1" customWidth="1"/>
    <col min="8976" max="8976" width="15.625" style="20" customWidth="1"/>
    <col min="8977" max="9216" width="8.875" style="20"/>
    <col min="9217" max="9217" width="13.375" style="20" customWidth="1"/>
    <col min="9218" max="9218" width="25.75" style="20" customWidth="1"/>
    <col min="9219" max="9219" width="35" style="20" customWidth="1"/>
    <col min="9220" max="9227" width="22.375" style="20" customWidth="1"/>
    <col min="9228" max="9228" width="20.125" style="20" customWidth="1"/>
    <col min="9229" max="9229" width="8.875" style="20"/>
    <col min="9230" max="9230" width="15.625" style="20" customWidth="1"/>
    <col min="9231" max="9231" width="0" style="20" hidden="1" customWidth="1"/>
    <col min="9232" max="9232" width="15.625" style="20" customWidth="1"/>
    <col min="9233" max="9472" width="8.875" style="20"/>
    <col min="9473" max="9473" width="13.375" style="20" customWidth="1"/>
    <col min="9474" max="9474" width="25.75" style="20" customWidth="1"/>
    <col min="9475" max="9475" width="35" style="20" customWidth="1"/>
    <col min="9476" max="9483" width="22.375" style="20" customWidth="1"/>
    <col min="9484" max="9484" width="20.125" style="20" customWidth="1"/>
    <col min="9485" max="9485" width="8.875" style="20"/>
    <col min="9486" max="9486" width="15.625" style="20" customWidth="1"/>
    <col min="9487" max="9487" width="0" style="20" hidden="1" customWidth="1"/>
    <col min="9488" max="9488" width="15.625" style="20" customWidth="1"/>
    <col min="9489" max="9728" width="8.875" style="20"/>
    <col min="9729" max="9729" width="13.375" style="20" customWidth="1"/>
    <col min="9730" max="9730" width="25.75" style="20" customWidth="1"/>
    <col min="9731" max="9731" width="35" style="20" customWidth="1"/>
    <col min="9732" max="9739" width="22.375" style="20" customWidth="1"/>
    <col min="9740" max="9740" width="20.125" style="20" customWidth="1"/>
    <col min="9741" max="9741" width="8.875" style="20"/>
    <col min="9742" max="9742" width="15.625" style="20" customWidth="1"/>
    <col min="9743" max="9743" width="0" style="20" hidden="1" customWidth="1"/>
    <col min="9744" max="9744" width="15.625" style="20" customWidth="1"/>
    <col min="9745" max="9984" width="8.875" style="20"/>
    <col min="9985" max="9985" width="13.375" style="20" customWidth="1"/>
    <col min="9986" max="9986" width="25.75" style="20" customWidth="1"/>
    <col min="9987" max="9987" width="35" style="20" customWidth="1"/>
    <col min="9988" max="9995" width="22.375" style="20" customWidth="1"/>
    <col min="9996" max="9996" width="20.125" style="20" customWidth="1"/>
    <col min="9997" max="9997" width="8.875" style="20"/>
    <col min="9998" max="9998" width="15.625" style="20" customWidth="1"/>
    <col min="9999" max="9999" width="0" style="20" hidden="1" customWidth="1"/>
    <col min="10000" max="10000" width="15.625" style="20" customWidth="1"/>
    <col min="10001" max="10240" width="8.875" style="20"/>
    <col min="10241" max="10241" width="13.375" style="20" customWidth="1"/>
    <col min="10242" max="10242" width="25.75" style="20" customWidth="1"/>
    <col min="10243" max="10243" width="35" style="20" customWidth="1"/>
    <col min="10244" max="10251" width="22.375" style="20" customWidth="1"/>
    <col min="10252" max="10252" width="20.125" style="20" customWidth="1"/>
    <col min="10253" max="10253" width="8.875" style="20"/>
    <col min="10254" max="10254" width="15.625" style="20" customWidth="1"/>
    <col min="10255" max="10255" width="0" style="20" hidden="1" customWidth="1"/>
    <col min="10256" max="10256" width="15.625" style="20" customWidth="1"/>
    <col min="10257" max="10496" width="8.875" style="20"/>
    <col min="10497" max="10497" width="13.375" style="20" customWidth="1"/>
    <col min="10498" max="10498" width="25.75" style="20" customWidth="1"/>
    <col min="10499" max="10499" width="35" style="20" customWidth="1"/>
    <col min="10500" max="10507" width="22.375" style="20" customWidth="1"/>
    <col min="10508" max="10508" width="20.125" style="20" customWidth="1"/>
    <col min="10509" max="10509" width="8.875" style="20"/>
    <col min="10510" max="10510" width="15.625" style="20" customWidth="1"/>
    <col min="10511" max="10511" width="0" style="20" hidden="1" customWidth="1"/>
    <col min="10512" max="10512" width="15.625" style="20" customWidth="1"/>
    <col min="10513" max="10752" width="8.875" style="20"/>
    <col min="10753" max="10753" width="13.375" style="20" customWidth="1"/>
    <col min="10754" max="10754" width="25.75" style="20" customWidth="1"/>
    <col min="10755" max="10755" width="35" style="20" customWidth="1"/>
    <col min="10756" max="10763" width="22.375" style="20" customWidth="1"/>
    <col min="10764" max="10764" width="20.125" style="20" customWidth="1"/>
    <col min="10765" max="10765" width="8.875" style="20"/>
    <col min="10766" max="10766" width="15.625" style="20" customWidth="1"/>
    <col min="10767" max="10767" width="0" style="20" hidden="1" customWidth="1"/>
    <col min="10768" max="10768" width="15.625" style="20" customWidth="1"/>
    <col min="10769" max="11008" width="8.875" style="20"/>
    <col min="11009" max="11009" width="13.375" style="20" customWidth="1"/>
    <col min="11010" max="11010" width="25.75" style="20" customWidth="1"/>
    <col min="11011" max="11011" width="35" style="20" customWidth="1"/>
    <col min="11012" max="11019" width="22.375" style="20" customWidth="1"/>
    <col min="11020" max="11020" width="20.125" style="20" customWidth="1"/>
    <col min="11021" max="11021" width="8.875" style="20"/>
    <col min="11022" max="11022" width="15.625" style="20" customWidth="1"/>
    <col min="11023" max="11023" width="0" style="20" hidden="1" customWidth="1"/>
    <col min="11024" max="11024" width="15.625" style="20" customWidth="1"/>
    <col min="11025" max="11264" width="8.875" style="20"/>
    <col min="11265" max="11265" width="13.375" style="20" customWidth="1"/>
    <col min="11266" max="11266" width="25.75" style="20" customWidth="1"/>
    <col min="11267" max="11267" width="35" style="20" customWidth="1"/>
    <col min="11268" max="11275" width="22.375" style="20" customWidth="1"/>
    <col min="11276" max="11276" width="20.125" style="20" customWidth="1"/>
    <col min="11277" max="11277" width="8.875" style="20"/>
    <col min="11278" max="11278" width="15.625" style="20" customWidth="1"/>
    <col min="11279" max="11279" width="0" style="20" hidden="1" customWidth="1"/>
    <col min="11280" max="11280" width="15.625" style="20" customWidth="1"/>
    <col min="11281" max="11520" width="8.875" style="20"/>
    <col min="11521" max="11521" width="13.375" style="20" customWidth="1"/>
    <col min="11522" max="11522" width="25.75" style="20" customWidth="1"/>
    <col min="11523" max="11523" width="35" style="20" customWidth="1"/>
    <col min="11524" max="11531" width="22.375" style="20" customWidth="1"/>
    <col min="11532" max="11532" width="20.125" style="20" customWidth="1"/>
    <col min="11533" max="11533" width="8.875" style="20"/>
    <col min="11534" max="11534" width="15.625" style="20" customWidth="1"/>
    <col min="11535" max="11535" width="0" style="20" hidden="1" customWidth="1"/>
    <col min="11536" max="11536" width="15.625" style="20" customWidth="1"/>
    <col min="11537" max="11776" width="8.875" style="20"/>
    <col min="11777" max="11777" width="13.375" style="20" customWidth="1"/>
    <col min="11778" max="11778" width="25.75" style="20" customWidth="1"/>
    <col min="11779" max="11779" width="35" style="20" customWidth="1"/>
    <col min="11780" max="11787" width="22.375" style="20" customWidth="1"/>
    <col min="11788" max="11788" width="20.125" style="20" customWidth="1"/>
    <col min="11789" max="11789" width="8.875" style="20"/>
    <col min="11790" max="11790" width="15.625" style="20" customWidth="1"/>
    <col min="11791" max="11791" width="0" style="20" hidden="1" customWidth="1"/>
    <col min="11792" max="11792" width="15.625" style="20" customWidth="1"/>
    <col min="11793" max="12032" width="8.875" style="20"/>
    <col min="12033" max="12033" width="13.375" style="20" customWidth="1"/>
    <col min="12034" max="12034" width="25.75" style="20" customWidth="1"/>
    <col min="12035" max="12035" width="35" style="20" customWidth="1"/>
    <col min="12036" max="12043" width="22.375" style="20" customWidth="1"/>
    <col min="12044" max="12044" width="20.125" style="20" customWidth="1"/>
    <col min="12045" max="12045" width="8.875" style="20"/>
    <col min="12046" max="12046" width="15.625" style="20" customWidth="1"/>
    <col min="12047" max="12047" width="0" style="20" hidden="1" customWidth="1"/>
    <col min="12048" max="12048" width="15.625" style="20" customWidth="1"/>
    <col min="12049" max="12288" width="8.875" style="20"/>
    <col min="12289" max="12289" width="13.375" style="20" customWidth="1"/>
    <col min="12290" max="12290" width="25.75" style="20" customWidth="1"/>
    <col min="12291" max="12291" width="35" style="20" customWidth="1"/>
    <col min="12292" max="12299" width="22.375" style="20" customWidth="1"/>
    <col min="12300" max="12300" width="20.125" style="20" customWidth="1"/>
    <col min="12301" max="12301" width="8.875" style="20"/>
    <col min="12302" max="12302" width="15.625" style="20" customWidth="1"/>
    <col min="12303" max="12303" width="0" style="20" hidden="1" customWidth="1"/>
    <col min="12304" max="12304" width="15.625" style="20" customWidth="1"/>
    <col min="12305" max="12544" width="8.875" style="20"/>
    <col min="12545" max="12545" width="13.375" style="20" customWidth="1"/>
    <col min="12546" max="12546" width="25.75" style="20" customWidth="1"/>
    <col min="12547" max="12547" width="35" style="20" customWidth="1"/>
    <col min="12548" max="12555" width="22.375" style="20" customWidth="1"/>
    <col min="12556" max="12556" width="20.125" style="20" customWidth="1"/>
    <col min="12557" max="12557" width="8.875" style="20"/>
    <col min="12558" max="12558" width="15.625" style="20" customWidth="1"/>
    <col min="12559" max="12559" width="0" style="20" hidden="1" customWidth="1"/>
    <col min="12560" max="12560" width="15.625" style="20" customWidth="1"/>
    <col min="12561" max="12800" width="8.875" style="20"/>
    <col min="12801" max="12801" width="13.375" style="20" customWidth="1"/>
    <col min="12802" max="12802" width="25.75" style="20" customWidth="1"/>
    <col min="12803" max="12803" width="35" style="20" customWidth="1"/>
    <col min="12804" max="12811" width="22.375" style="20" customWidth="1"/>
    <col min="12812" max="12812" width="20.125" style="20" customWidth="1"/>
    <col min="12813" max="12813" width="8.875" style="20"/>
    <col min="12814" max="12814" width="15.625" style="20" customWidth="1"/>
    <col min="12815" max="12815" width="0" style="20" hidden="1" customWidth="1"/>
    <col min="12816" max="12816" width="15.625" style="20" customWidth="1"/>
    <col min="12817" max="13056" width="8.875" style="20"/>
    <col min="13057" max="13057" width="13.375" style="20" customWidth="1"/>
    <col min="13058" max="13058" width="25.75" style="20" customWidth="1"/>
    <col min="13059" max="13059" width="35" style="20" customWidth="1"/>
    <col min="13060" max="13067" width="22.375" style="20" customWidth="1"/>
    <col min="13068" max="13068" width="20.125" style="20" customWidth="1"/>
    <col min="13069" max="13069" width="8.875" style="20"/>
    <col min="13070" max="13070" width="15.625" style="20" customWidth="1"/>
    <col min="13071" max="13071" width="0" style="20" hidden="1" customWidth="1"/>
    <col min="13072" max="13072" width="15.625" style="20" customWidth="1"/>
    <col min="13073" max="13312" width="8.875" style="20"/>
    <col min="13313" max="13313" width="13.375" style="20" customWidth="1"/>
    <col min="13314" max="13314" width="25.75" style="20" customWidth="1"/>
    <col min="13315" max="13315" width="35" style="20" customWidth="1"/>
    <col min="13316" max="13323" width="22.375" style="20" customWidth="1"/>
    <col min="13324" max="13324" width="20.125" style="20" customWidth="1"/>
    <col min="13325" max="13325" width="8.875" style="20"/>
    <col min="13326" max="13326" width="15.625" style="20" customWidth="1"/>
    <col min="13327" max="13327" width="0" style="20" hidden="1" customWidth="1"/>
    <col min="13328" max="13328" width="15.625" style="20" customWidth="1"/>
    <col min="13329" max="13568" width="8.875" style="20"/>
    <col min="13569" max="13569" width="13.375" style="20" customWidth="1"/>
    <col min="13570" max="13570" width="25.75" style="20" customWidth="1"/>
    <col min="13571" max="13571" width="35" style="20" customWidth="1"/>
    <col min="13572" max="13579" width="22.375" style="20" customWidth="1"/>
    <col min="13580" max="13580" width="20.125" style="20" customWidth="1"/>
    <col min="13581" max="13581" width="8.875" style="20"/>
    <col min="13582" max="13582" width="15.625" style="20" customWidth="1"/>
    <col min="13583" max="13583" width="0" style="20" hidden="1" customWidth="1"/>
    <col min="13584" max="13584" width="15.625" style="20" customWidth="1"/>
    <col min="13585" max="13824" width="8.875" style="20"/>
    <col min="13825" max="13825" width="13.375" style="20" customWidth="1"/>
    <col min="13826" max="13826" width="25.75" style="20" customWidth="1"/>
    <col min="13827" max="13827" width="35" style="20" customWidth="1"/>
    <col min="13828" max="13835" width="22.375" style="20" customWidth="1"/>
    <col min="13836" max="13836" width="20.125" style="20" customWidth="1"/>
    <col min="13837" max="13837" width="8.875" style="20"/>
    <col min="13838" max="13838" width="15.625" style="20" customWidth="1"/>
    <col min="13839" max="13839" width="0" style="20" hidden="1" customWidth="1"/>
    <col min="13840" max="13840" width="15.625" style="20" customWidth="1"/>
    <col min="13841" max="14080" width="8.875" style="20"/>
    <col min="14081" max="14081" width="13.375" style="20" customWidth="1"/>
    <col min="14082" max="14082" width="25.75" style="20" customWidth="1"/>
    <col min="14083" max="14083" width="35" style="20" customWidth="1"/>
    <col min="14084" max="14091" width="22.375" style="20" customWidth="1"/>
    <col min="14092" max="14092" width="20.125" style="20" customWidth="1"/>
    <col min="14093" max="14093" width="8.875" style="20"/>
    <col min="14094" max="14094" width="15.625" style="20" customWidth="1"/>
    <col min="14095" max="14095" width="0" style="20" hidden="1" customWidth="1"/>
    <col min="14096" max="14096" width="15.625" style="20" customWidth="1"/>
    <col min="14097" max="14336" width="8.875" style="20"/>
    <col min="14337" max="14337" width="13.375" style="20" customWidth="1"/>
    <col min="14338" max="14338" width="25.75" style="20" customWidth="1"/>
    <col min="14339" max="14339" width="35" style="20" customWidth="1"/>
    <col min="14340" max="14347" width="22.375" style="20" customWidth="1"/>
    <col min="14348" max="14348" width="20.125" style="20" customWidth="1"/>
    <col min="14349" max="14349" width="8.875" style="20"/>
    <col min="14350" max="14350" width="15.625" style="20" customWidth="1"/>
    <col min="14351" max="14351" width="0" style="20" hidden="1" customWidth="1"/>
    <col min="14352" max="14352" width="15.625" style="20" customWidth="1"/>
    <col min="14353" max="14592" width="8.875" style="20"/>
    <col min="14593" max="14593" width="13.375" style="20" customWidth="1"/>
    <col min="14594" max="14594" width="25.75" style="20" customWidth="1"/>
    <col min="14595" max="14595" width="35" style="20" customWidth="1"/>
    <col min="14596" max="14603" width="22.375" style="20" customWidth="1"/>
    <col min="14604" max="14604" width="20.125" style="20" customWidth="1"/>
    <col min="14605" max="14605" width="8.875" style="20"/>
    <col min="14606" max="14606" width="15.625" style="20" customWidth="1"/>
    <col min="14607" max="14607" width="0" style="20" hidden="1" customWidth="1"/>
    <col min="14608" max="14608" width="15.625" style="20" customWidth="1"/>
    <col min="14609" max="14848" width="8.875" style="20"/>
    <col min="14849" max="14849" width="13.375" style="20" customWidth="1"/>
    <col min="14850" max="14850" width="25.75" style="20" customWidth="1"/>
    <col min="14851" max="14851" width="35" style="20" customWidth="1"/>
    <col min="14852" max="14859" width="22.375" style="20" customWidth="1"/>
    <col min="14860" max="14860" width="20.125" style="20" customWidth="1"/>
    <col min="14861" max="14861" width="8.875" style="20"/>
    <col min="14862" max="14862" width="15.625" style="20" customWidth="1"/>
    <col min="14863" max="14863" width="0" style="20" hidden="1" customWidth="1"/>
    <col min="14864" max="14864" width="15.625" style="20" customWidth="1"/>
    <col min="14865" max="15104" width="8.875" style="20"/>
    <col min="15105" max="15105" width="13.375" style="20" customWidth="1"/>
    <col min="15106" max="15106" width="25.75" style="20" customWidth="1"/>
    <col min="15107" max="15107" width="35" style="20" customWidth="1"/>
    <col min="15108" max="15115" width="22.375" style="20" customWidth="1"/>
    <col min="15116" max="15116" width="20.125" style="20" customWidth="1"/>
    <col min="15117" max="15117" width="8.875" style="20"/>
    <col min="15118" max="15118" width="15.625" style="20" customWidth="1"/>
    <col min="15119" max="15119" width="0" style="20" hidden="1" customWidth="1"/>
    <col min="15120" max="15120" width="15.625" style="20" customWidth="1"/>
    <col min="15121" max="15360" width="8.875" style="20"/>
    <col min="15361" max="15361" width="13.375" style="20" customWidth="1"/>
    <col min="15362" max="15362" width="25.75" style="20" customWidth="1"/>
    <col min="15363" max="15363" width="35" style="20" customWidth="1"/>
    <col min="15364" max="15371" width="22.375" style="20" customWidth="1"/>
    <col min="15372" max="15372" width="20.125" style="20" customWidth="1"/>
    <col min="15373" max="15373" width="8.875" style="20"/>
    <col min="15374" max="15374" width="15.625" style="20" customWidth="1"/>
    <col min="15375" max="15375" width="0" style="20" hidden="1" customWidth="1"/>
    <col min="15376" max="15376" width="15.625" style="20" customWidth="1"/>
    <col min="15377" max="15616" width="8.875" style="20"/>
    <col min="15617" max="15617" width="13.375" style="20" customWidth="1"/>
    <col min="15618" max="15618" width="25.75" style="20" customWidth="1"/>
    <col min="15619" max="15619" width="35" style="20" customWidth="1"/>
    <col min="15620" max="15627" width="22.375" style="20" customWidth="1"/>
    <col min="15628" max="15628" width="20.125" style="20" customWidth="1"/>
    <col min="15629" max="15629" width="8.875" style="20"/>
    <col min="15630" max="15630" width="15.625" style="20" customWidth="1"/>
    <col min="15631" max="15631" width="0" style="20" hidden="1" customWidth="1"/>
    <col min="15632" max="15632" width="15.625" style="20" customWidth="1"/>
    <col min="15633" max="15872" width="8.875" style="20"/>
    <col min="15873" max="15873" width="13.375" style="20" customWidth="1"/>
    <col min="15874" max="15874" width="25.75" style="20" customWidth="1"/>
    <col min="15875" max="15875" width="35" style="20" customWidth="1"/>
    <col min="15876" max="15883" width="22.375" style="20" customWidth="1"/>
    <col min="15884" max="15884" width="20.125" style="20" customWidth="1"/>
    <col min="15885" max="15885" width="8.875" style="20"/>
    <col min="15886" max="15886" width="15.625" style="20" customWidth="1"/>
    <col min="15887" max="15887" width="0" style="20" hidden="1" customWidth="1"/>
    <col min="15888" max="15888" width="15.625" style="20" customWidth="1"/>
    <col min="15889" max="16128" width="8.875" style="20"/>
    <col min="16129" max="16129" width="13.375" style="20" customWidth="1"/>
    <col min="16130" max="16130" width="25.75" style="20" customWidth="1"/>
    <col min="16131" max="16131" width="35" style="20" customWidth="1"/>
    <col min="16132" max="16139" width="22.375" style="20" customWidth="1"/>
    <col min="16140" max="16140" width="20.125" style="20" customWidth="1"/>
    <col min="16141" max="16141" width="8.875" style="20"/>
    <col min="16142" max="16142" width="15.625" style="20" customWidth="1"/>
    <col min="16143" max="16143" width="0" style="20" hidden="1" customWidth="1"/>
    <col min="16144" max="16144" width="15.625" style="20" customWidth="1"/>
    <col min="16145" max="16384" width="8.875" style="20"/>
  </cols>
  <sheetData>
    <row r="1" spans="1:17" ht="24.95" customHeight="1"/>
    <row r="2" spans="1:17" s="237" customFormat="1" ht="18" customHeight="1">
      <c r="A2" s="1414" t="s">
        <v>512</v>
      </c>
      <c r="B2" s="1414"/>
      <c r="C2" s="1414"/>
      <c r="D2" s="1414"/>
      <c r="E2" s="1414"/>
      <c r="F2" s="1414"/>
      <c r="G2" s="1414"/>
      <c r="H2" s="1414"/>
      <c r="I2" s="1414"/>
      <c r="J2" s="1414"/>
      <c r="K2" s="1414"/>
      <c r="L2" s="1414"/>
      <c r="M2" s="236"/>
    </row>
    <row r="3" spans="1:17" ht="12.75" customHeight="1">
      <c r="A3" s="238"/>
      <c r="B3" s="239"/>
      <c r="C3" s="239"/>
      <c r="D3" s="239"/>
      <c r="E3" s="239"/>
      <c r="F3" s="239"/>
      <c r="G3" s="239"/>
      <c r="H3" s="239"/>
      <c r="K3" s="239"/>
      <c r="L3" s="1415" t="s">
        <v>314</v>
      </c>
      <c r="M3" s="240"/>
      <c r="N3" s="235"/>
      <c r="O3" s="241"/>
      <c r="P3" s="241"/>
      <c r="Q3" s="241"/>
    </row>
    <row r="4" spans="1:17" s="246" customFormat="1" ht="12" customHeight="1" thickBot="1">
      <c r="A4" s="242"/>
      <c r="B4" s="243"/>
      <c r="C4" s="243"/>
      <c r="D4" s="243"/>
      <c r="E4" s="243"/>
      <c r="F4" s="243"/>
      <c r="G4" s="243"/>
      <c r="H4" s="243"/>
      <c r="I4" s="244"/>
      <c r="J4" s="244"/>
      <c r="K4" s="243"/>
      <c r="L4" s="1416"/>
      <c r="M4" s="240"/>
      <c r="N4" s="245"/>
      <c r="O4" s="245"/>
      <c r="P4" s="245"/>
    </row>
    <row r="5" spans="1:17" ht="15" customHeight="1">
      <c r="A5" s="1417"/>
      <c r="B5" s="1418"/>
      <c r="C5" s="1419"/>
      <c r="D5" s="1423" t="s">
        <v>479</v>
      </c>
      <c r="E5" s="1423" t="s">
        <v>508</v>
      </c>
      <c r="F5" s="1423" t="s">
        <v>509</v>
      </c>
      <c r="G5" s="1423" t="s">
        <v>483</v>
      </c>
      <c r="H5" s="1423" t="s">
        <v>510</v>
      </c>
      <c r="I5" s="1423" t="s">
        <v>511</v>
      </c>
      <c r="J5" s="1423" t="s">
        <v>481</v>
      </c>
      <c r="K5" s="1423" t="s">
        <v>315</v>
      </c>
      <c r="L5" s="1425" t="s">
        <v>316</v>
      </c>
      <c r="M5" s="240"/>
      <c r="N5" s="241"/>
      <c r="O5" s="241"/>
      <c r="P5" s="241"/>
    </row>
    <row r="6" spans="1:17" ht="49.15" customHeight="1" thickBot="1">
      <c r="A6" s="1420"/>
      <c r="B6" s="1421"/>
      <c r="C6" s="1422"/>
      <c r="D6" s="1424"/>
      <c r="E6" s="1424"/>
      <c r="F6" s="1424"/>
      <c r="G6" s="1424"/>
      <c r="H6" s="1424"/>
      <c r="I6" s="1424"/>
      <c r="J6" s="1424"/>
      <c r="K6" s="1424"/>
      <c r="L6" s="1426"/>
      <c r="M6" s="240"/>
      <c r="N6" s="241"/>
      <c r="O6" s="241"/>
      <c r="P6" s="241"/>
    </row>
    <row r="7" spans="1:17" ht="33" customHeight="1" thickTop="1">
      <c r="A7" s="1404" t="s">
        <v>317</v>
      </c>
      <c r="B7" s="1407" t="s">
        <v>718</v>
      </c>
      <c r="C7" s="247" t="s">
        <v>318</v>
      </c>
      <c r="D7" s="248"/>
      <c r="E7" s="248"/>
      <c r="F7" s="248"/>
      <c r="G7" s="248"/>
      <c r="H7" s="249">
        <f>D7-E7-F7-G7</f>
        <v>0</v>
      </c>
      <c r="I7" s="248"/>
      <c r="J7" s="250"/>
      <c r="K7" s="249">
        <f>H7-I7</f>
        <v>0</v>
      </c>
      <c r="L7" s="251"/>
      <c r="M7" s="240"/>
      <c r="N7" s="252"/>
      <c r="O7" s="252" t="str">
        <f>IF(L7&gt;K7,"エラー","")</f>
        <v/>
      </c>
      <c r="P7" s="252"/>
    </row>
    <row r="8" spans="1:17" ht="33" customHeight="1">
      <c r="A8" s="1405"/>
      <c r="B8" s="1408"/>
      <c r="C8" s="247" t="s">
        <v>319</v>
      </c>
      <c r="D8" s="248"/>
      <c r="E8" s="248"/>
      <c r="F8" s="250"/>
      <c r="G8" s="248"/>
      <c r="H8" s="249">
        <f t="shared" ref="H8:H17" si="0">D8-E8-F8-G8</f>
        <v>0</v>
      </c>
      <c r="I8" s="248"/>
      <c r="J8" s="250"/>
      <c r="K8" s="249">
        <f t="shared" ref="K8:K17" si="1">H8-I8</f>
        <v>0</v>
      </c>
      <c r="L8" s="251"/>
      <c r="M8" s="240"/>
      <c r="N8" s="252"/>
      <c r="O8" s="252"/>
      <c r="P8" s="252"/>
    </row>
    <row r="9" spans="1:17" ht="33" customHeight="1">
      <c r="A9" s="1405"/>
      <c r="B9" s="1408"/>
      <c r="C9" s="247" t="s">
        <v>320</v>
      </c>
      <c r="D9" s="248"/>
      <c r="E9" s="248"/>
      <c r="F9" s="250"/>
      <c r="G9" s="248"/>
      <c r="H9" s="249">
        <f t="shared" si="0"/>
        <v>0</v>
      </c>
      <c r="I9" s="248"/>
      <c r="J9" s="250"/>
      <c r="K9" s="249">
        <f t="shared" si="1"/>
        <v>0</v>
      </c>
      <c r="L9" s="251"/>
      <c r="M9" s="240"/>
      <c r="N9" s="252"/>
      <c r="O9" s="252"/>
      <c r="P9" s="252"/>
    </row>
    <row r="10" spans="1:17" ht="33" customHeight="1">
      <c r="A10" s="1405"/>
      <c r="B10" s="1408"/>
      <c r="C10" s="247" t="s">
        <v>321</v>
      </c>
      <c r="D10" s="248"/>
      <c r="E10" s="248"/>
      <c r="F10" s="250"/>
      <c r="G10" s="248"/>
      <c r="H10" s="249">
        <f t="shared" si="0"/>
        <v>0</v>
      </c>
      <c r="I10" s="248"/>
      <c r="J10" s="250"/>
      <c r="K10" s="249">
        <f t="shared" si="1"/>
        <v>0</v>
      </c>
      <c r="L10" s="251"/>
      <c r="M10" s="240"/>
      <c r="N10" s="252"/>
      <c r="O10" s="252"/>
      <c r="P10" s="252"/>
    </row>
    <row r="11" spans="1:17" ht="33" customHeight="1">
      <c r="A11" s="1405"/>
      <c r="B11" s="1408"/>
      <c r="C11" s="247" t="s">
        <v>322</v>
      </c>
      <c r="D11" s="248"/>
      <c r="E11" s="248"/>
      <c r="F11" s="250"/>
      <c r="G11" s="248"/>
      <c r="H11" s="249">
        <f t="shared" si="0"/>
        <v>0</v>
      </c>
      <c r="I11" s="248"/>
      <c r="J11" s="250"/>
      <c r="K11" s="249">
        <f t="shared" si="1"/>
        <v>0</v>
      </c>
      <c r="L11" s="251"/>
      <c r="M11" s="240"/>
      <c r="N11" s="252"/>
      <c r="O11" s="252"/>
      <c r="P11" s="252"/>
    </row>
    <row r="12" spans="1:17" ht="33" customHeight="1">
      <c r="A12" s="1405"/>
      <c r="B12" s="1408"/>
      <c r="C12" s="247" t="s">
        <v>323</v>
      </c>
      <c r="D12" s="248"/>
      <c r="E12" s="248"/>
      <c r="F12" s="250"/>
      <c r="G12" s="248"/>
      <c r="H12" s="249">
        <f t="shared" si="0"/>
        <v>0</v>
      </c>
      <c r="I12" s="248"/>
      <c r="J12" s="250"/>
      <c r="K12" s="249">
        <f t="shared" si="1"/>
        <v>0</v>
      </c>
      <c r="L12" s="251"/>
      <c r="M12" s="240"/>
      <c r="N12" s="252"/>
      <c r="O12" s="252"/>
      <c r="P12" s="252"/>
    </row>
    <row r="13" spans="1:17" ht="33" customHeight="1">
      <c r="A13" s="1405"/>
      <c r="B13" s="1408"/>
      <c r="C13" s="247" t="s">
        <v>324</v>
      </c>
      <c r="D13" s="248"/>
      <c r="E13" s="248"/>
      <c r="F13" s="250"/>
      <c r="G13" s="248"/>
      <c r="H13" s="249">
        <f t="shared" si="0"/>
        <v>0</v>
      </c>
      <c r="I13" s="248"/>
      <c r="J13" s="250"/>
      <c r="K13" s="249">
        <f t="shared" si="1"/>
        <v>0</v>
      </c>
      <c r="L13" s="251"/>
      <c r="M13" s="240"/>
      <c r="N13" s="252"/>
      <c r="O13" s="252"/>
      <c r="P13" s="252"/>
    </row>
    <row r="14" spans="1:17" ht="33" customHeight="1">
      <c r="A14" s="1405"/>
      <c r="B14" s="1408"/>
      <c r="C14" s="247" t="s">
        <v>325</v>
      </c>
      <c r="D14" s="248"/>
      <c r="E14" s="248"/>
      <c r="F14" s="250"/>
      <c r="G14" s="248"/>
      <c r="H14" s="249">
        <f t="shared" si="0"/>
        <v>0</v>
      </c>
      <c r="I14" s="248"/>
      <c r="J14" s="250"/>
      <c r="K14" s="249">
        <f t="shared" si="1"/>
        <v>0</v>
      </c>
      <c r="L14" s="251"/>
      <c r="M14" s="240"/>
      <c r="N14" s="252"/>
      <c r="O14" s="252"/>
      <c r="P14" s="252"/>
    </row>
    <row r="15" spans="1:17" ht="33" customHeight="1">
      <c r="A15" s="1405"/>
      <c r="B15" s="1408"/>
      <c r="C15" s="247" t="s">
        <v>326</v>
      </c>
      <c r="D15" s="248"/>
      <c r="E15" s="248"/>
      <c r="F15" s="250"/>
      <c r="G15" s="248"/>
      <c r="H15" s="249">
        <f t="shared" si="0"/>
        <v>0</v>
      </c>
      <c r="I15" s="248"/>
      <c r="J15" s="250"/>
      <c r="K15" s="249">
        <f t="shared" si="1"/>
        <v>0</v>
      </c>
      <c r="L15" s="251"/>
      <c r="M15" s="240"/>
      <c r="N15" s="252"/>
      <c r="O15" s="252"/>
      <c r="P15" s="252"/>
    </row>
    <row r="16" spans="1:17" ht="33" customHeight="1">
      <c r="A16" s="1405"/>
      <c r="B16" s="1408"/>
      <c r="C16" s="247" t="s">
        <v>327</v>
      </c>
      <c r="D16" s="248"/>
      <c r="E16" s="248"/>
      <c r="F16" s="250"/>
      <c r="G16" s="248"/>
      <c r="H16" s="249">
        <f t="shared" si="0"/>
        <v>0</v>
      </c>
      <c r="I16" s="248"/>
      <c r="J16" s="250"/>
      <c r="K16" s="249">
        <f t="shared" si="1"/>
        <v>0</v>
      </c>
      <c r="L16" s="251"/>
      <c r="M16" s="240"/>
      <c r="N16" s="252"/>
      <c r="O16" s="252"/>
      <c r="P16" s="252"/>
    </row>
    <row r="17" spans="1:16" ht="33" customHeight="1">
      <c r="A17" s="1405"/>
      <c r="B17" s="1409"/>
      <c r="C17" s="247" t="s">
        <v>328</v>
      </c>
      <c r="D17" s="248"/>
      <c r="E17" s="248"/>
      <c r="F17" s="250"/>
      <c r="G17" s="248"/>
      <c r="H17" s="249">
        <f t="shared" si="0"/>
        <v>0</v>
      </c>
      <c r="I17" s="248"/>
      <c r="J17" s="250"/>
      <c r="K17" s="249">
        <f t="shared" si="1"/>
        <v>0</v>
      </c>
      <c r="L17" s="251"/>
      <c r="M17" s="240"/>
      <c r="N17" s="252"/>
      <c r="O17" s="252"/>
      <c r="P17" s="252"/>
    </row>
    <row r="18" spans="1:16" ht="33" customHeight="1">
      <c r="A18" s="1405"/>
      <c r="B18" s="1410" t="s">
        <v>329</v>
      </c>
      <c r="C18" s="1411"/>
      <c r="D18" s="249">
        <f>SUM(D7:D17)</f>
        <v>0</v>
      </c>
      <c r="E18" s="249">
        <f t="shared" ref="E18:L18" si="2">SUM(E7:E17)</f>
        <v>0</v>
      </c>
      <c r="F18" s="249">
        <f>SUM(F7)</f>
        <v>0</v>
      </c>
      <c r="G18" s="249">
        <f t="shared" si="2"/>
        <v>0</v>
      </c>
      <c r="H18" s="249">
        <f t="shared" si="2"/>
        <v>0</v>
      </c>
      <c r="I18" s="249">
        <f t="shared" si="2"/>
        <v>0</v>
      </c>
      <c r="J18" s="250"/>
      <c r="K18" s="249">
        <f t="shared" si="2"/>
        <v>0</v>
      </c>
      <c r="L18" s="253">
        <f t="shared" si="2"/>
        <v>0</v>
      </c>
      <c r="M18" s="240"/>
      <c r="N18" s="252"/>
      <c r="O18" s="252"/>
      <c r="P18" s="252"/>
    </row>
    <row r="19" spans="1:16" ht="33" customHeight="1">
      <c r="A19" s="1405"/>
      <c r="B19" s="1412" t="s">
        <v>330</v>
      </c>
      <c r="C19" s="247" t="s">
        <v>318</v>
      </c>
      <c r="D19" s="248"/>
      <c r="E19" s="248"/>
      <c r="F19" s="248"/>
      <c r="G19" s="248"/>
      <c r="H19" s="249">
        <f>D19-E19-F19-G19</f>
        <v>0</v>
      </c>
      <c r="I19" s="248"/>
      <c r="J19" s="248"/>
      <c r="K19" s="249">
        <f>H19-I19+(IF((H19-J19)-(H19-I19)&lt;0,0,(H19-J19)-(H19-I19)))*2/3</f>
        <v>0</v>
      </c>
      <c r="L19" s="251"/>
      <c r="M19" s="240"/>
      <c r="N19" s="252"/>
      <c r="O19" s="252" t="str">
        <f>IF(L19&gt;K19,"エラー","")</f>
        <v/>
      </c>
      <c r="P19" s="252"/>
    </row>
    <row r="20" spans="1:16" ht="33" customHeight="1">
      <c r="A20" s="1405"/>
      <c r="B20" s="1408"/>
      <c r="C20" s="247" t="s">
        <v>319</v>
      </c>
      <c r="D20" s="248"/>
      <c r="E20" s="248"/>
      <c r="F20" s="250"/>
      <c r="G20" s="248"/>
      <c r="H20" s="249">
        <f t="shared" ref="H20:H26" si="3">D20-E20-F20-G20</f>
        <v>0</v>
      </c>
      <c r="I20" s="248"/>
      <c r="J20" s="248"/>
      <c r="K20" s="249">
        <f t="shared" ref="K20:K27" si="4">H20-I20+(IF((H20-J20)-(H20-I20)&lt;0,0,(H20-J20)-(H20-I20)))*2/3</f>
        <v>0</v>
      </c>
      <c r="L20" s="251"/>
      <c r="M20" s="240"/>
      <c r="N20" s="252"/>
      <c r="O20" s="252"/>
      <c r="P20" s="252"/>
    </row>
    <row r="21" spans="1:16" ht="33" customHeight="1">
      <c r="A21" s="1405"/>
      <c r="B21" s="1408"/>
      <c r="C21" s="247" t="s">
        <v>320</v>
      </c>
      <c r="D21" s="248"/>
      <c r="E21" s="248"/>
      <c r="F21" s="250"/>
      <c r="G21" s="248"/>
      <c r="H21" s="249">
        <f t="shared" si="3"/>
        <v>0</v>
      </c>
      <c r="I21" s="248"/>
      <c r="J21" s="248"/>
      <c r="K21" s="249">
        <f t="shared" si="4"/>
        <v>0</v>
      </c>
      <c r="L21" s="251"/>
      <c r="M21" s="240"/>
      <c r="N21" s="252"/>
      <c r="O21" s="252"/>
      <c r="P21" s="252"/>
    </row>
    <row r="22" spans="1:16" ht="33" customHeight="1">
      <c r="A22" s="1405"/>
      <c r="B22" s="1408"/>
      <c r="C22" s="247" t="s">
        <v>321</v>
      </c>
      <c r="D22" s="248"/>
      <c r="E22" s="248"/>
      <c r="F22" s="250"/>
      <c r="G22" s="248"/>
      <c r="H22" s="249">
        <f t="shared" si="3"/>
        <v>0</v>
      </c>
      <c r="I22" s="248"/>
      <c r="J22" s="248"/>
      <c r="K22" s="249">
        <f t="shared" si="4"/>
        <v>0</v>
      </c>
      <c r="L22" s="251"/>
      <c r="M22" s="240"/>
      <c r="N22" s="252"/>
      <c r="O22" s="252"/>
      <c r="P22" s="252"/>
    </row>
    <row r="23" spans="1:16" ht="33" customHeight="1">
      <c r="A23" s="1405"/>
      <c r="B23" s="1408"/>
      <c r="C23" s="247" t="s">
        <v>322</v>
      </c>
      <c r="D23" s="248"/>
      <c r="E23" s="248"/>
      <c r="F23" s="250"/>
      <c r="G23" s="248"/>
      <c r="H23" s="249">
        <f t="shared" si="3"/>
        <v>0</v>
      </c>
      <c r="I23" s="248"/>
      <c r="J23" s="248"/>
      <c r="K23" s="249">
        <f t="shared" si="4"/>
        <v>0</v>
      </c>
      <c r="L23" s="251"/>
      <c r="M23" s="240"/>
      <c r="N23" s="252"/>
      <c r="O23" s="252"/>
      <c r="P23" s="252"/>
    </row>
    <row r="24" spans="1:16" ht="33" customHeight="1">
      <c r="A24" s="1405"/>
      <c r="B24" s="1408"/>
      <c r="C24" s="247" t="s">
        <v>323</v>
      </c>
      <c r="D24" s="248"/>
      <c r="E24" s="248"/>
      <c r="F24" s="250"/>
      <c r="G24" s="248"/>
      <c r="H24" s="249">
        <f t="shared" si="3"/>
        <v>0</v>
      </c>
      <c r="I24" s="248"/>
      <c r="J24" s="248"/>
      <c r="K24" s="249">
        <f t="shared" si="4"/>
        <v>0</v>
      </c>
      <c r="L24" s="251"/>
      <c r="M24" s="240"/>
      <c r="N24" s="252"/>
      <c r="O24" s="252"/>
      <c r="P24" s="252"/>
    </row>
    <row r="25" spans="1:16" ht="33" customHeight="1">
      <c r="A25" s="1405"/>
      <c r="B25" s="1408"/>
      <c r="C25" s="247" t="s">
        <v>324</v>
      </c>
      <c r="D25" s="248"/>
      <c r="E25" s="248"/>
      <c r="F25" s="250"/>
      <c r="G25" s="248"/>
      <c r="H25" s="249">
        <f t="shared" si="3"/>
        <v>0</v>
      </c>
      <c r="I25" s="248"/>
      <c r="J25" s="248"/>
      <c r="K25" s="249">
        <f t="shared" si="4"/>
        <v>0</v>
      </c>
      <c r="L25" s="251"/>
      <c r="M25" s="240"/>
      <c r="N25" s="252"/>
      <c r="O25" s="252"/>
      <c r="P25" s="252"/>
    </row>
    <row r="26" spans="1:16" ht="33" customHeight="1">
      <c r="A26" s="1405"/>
      <c r="B26" s="1408"/>
      <c r="C26" s="247" t="s">
        <v>325</v>
      </c>
      <c r="D26" s="248"/>
      <c r="E26" s="248"/>
      <c r="F26" s="250"/>
      <c r="G26" s="248"/>
      <c r="H26" s="249">
        <f t="shared" si="3"/>
        <v>0</v>
      </c>
      <c r="I26" s="248"/>
      <c r="J26" s="254"/>
      <c r="K26" s="249">
        <f t="shared" si="4"/>
        <v>0</v>
      </c>
      <c r="L26" s="251"/>
      <c r="M26" s="240"/>
      <c r="N26" s="252"/>
      <c r="O26" s="252"/>
      <c r="P26" s="252"/>
    </row>
    <row r="27" spans="1:16" ht="33" customHeight="1">
      <c r="A27" s="1405"/>
      <c r="B27" s="1409"/>
      <c r="C27" s="255" t="s">
        <v>326</v>
      </c>
      <c r="D27" s="256"/>
      <c r="E27" s="248"/>
      <c r="F27" s="250"/>
      <c r="G27" s="248"/>
      <c r="H27" s="249">
        <f>D27-E27-F27-G27</f>
        <v>0</v>
      </c>
      <c r="I27" s="257"/>
      <c r="J27" s="258"/>
      <c r="K27" s="249">
        <f t="shared" si="4"/>
        <v>0</v>
      </c>
      <c r="L27" s="251"/>
      <c r="M27" s="259"/>
      <c r="N27" s="252"/>
      <c r="O27" s="252" t="str">
        <f>IF(L27&gt;K27,"エラー","")</f>
        <v/>
      </c>
      <c r="P27" s="252"/>
    </row>
    <row r="28" spans="1:16" ht="33" customHeight="1">
      <c r="A28" s="1405"/>
      <c r="B28" s="1410" t="s">
        <v>331</v>
      </c>
      <c r="C28" s="1411"/>
      <c r="D28" s="249">
        <f>SUM(D19:D27)</f>
        <v>0</v>
      </c>
      <c r="E28" s="249">
        <f>SUM(E19:E27)</f>
        <v>0</v>
      </c>
      <c r="F28" s="260">
        <f>SUM(F19)</f>
        <v>0</v>
      </c>
      <c r="G28" s="261">
        <f t="shared" ref="G28:L28" si="5">SUM(G19:G27)</f>
        <v>0</v>
      </c>
      <c r="H28" s="249">
        <f t="shared" si="5"/>
        <v>0</v>
      </c>
      <c r="I28" s="249">
        <f t="shared" si="5"/>
        <v>0</v>
      </c>
      <c r="J28" s="249">
        <f t="shared" si="5"/>
        <v>0</v>
      </c>
      <c r="K28" s="249">
        <f t="shared" si="5"/>
        <v>0</v>
      </c>
      <c r="L28" s="249">
        <f t="shared" si="5"/>
        <v>0</v>
      </c>
      <c r="M28" s="240"/>
      <c r="N28" s="252"/>
      <c r="O28" s="252"/>
      <c r="P28" s="252"/>
    </row>
    <row r="29" spans="1:16" ht="33" customHeight="1">
      <c r="A29" s="1405"/>
      <c r="B29" s="1412" t="s">
        <v>332</v>
      </c>
      <c r="C29" s="255" t="s">
        <v>327</v>
      </c>
      <c r="D29" s="262"/>
      <c r="E29" s="263"/>
      <c r="F29" s="250"/>
      <c r="G29" s="263"/>
      <c r="H29" s="260">
        <f>D29-E29-F29-G29</f>
        <v>0</v>
      </c>
      <c r="I29" s="263"/>
      <c r="J29" s="250"/>
      <c r="K29" s="260">
        <f>H29-I29</f>
        <v>0</v>
      </c>
      <c r="L29" s="251"/>
      <c r="M29" s="259"/>
      <c r="N29" s="252"/>
      <c r="O29" s="252"/>
      <c r="P29" s="252"/>
    </row>
    <row r="30" spans="1:16" ht="33" customHeight="1">
      <c r="A30" s="1405"/>
      <c r="B30" s="1409"/>
      <c r="C30" s="255" t="s">
        <v>328</v>
      </c>
      <c r="D30" s="264"/>
      <c r="E30" s="265"/>
      <c r="F30" s="266"/>
      <c r="G30" s="265"/>
      <c r="H30" s="267">
        <f>D30-E30-F30-G30</f>
        <v>0</v>
      </c>
      <c r="I30" s="265"/>
      <c r="J30" s="266"/>
      <c r="K30" s="267">
        <f>H30-I30</f>
        <v>0</v>
      </c>
      <c r="L30" s="251"/>
      <c r="M30" s="259"/>
      <c r="N30" s="252"/>
      <c r="O30" s="252"/>
      <c r="P30" s="252"/>
    </row>
    <row r="31" spans="1:16" ht="33" customHeight="1" thickBot="1">
      <c r="A31" s="1406"/>
      <c r="B31" s="1413" t="s">
        <v>333</v>
      </c>
      <c r="C31" s="1413"/>
      <c r="D31" s="268">
        <f>SUM(D29:D30)</f>
        <v>0</v>
      </c>
      <c r="E31" s="268">
        <f>SUM(E29:E30)</f>
        <v>0</v>
      </c>
      <c r="F31" s="269"/>
      <c r="G31" s="268">
        <f>SUM(G29:G30)</f>
        <v>0</v>
      </c>
      <c r="H31" s="268">
        <f>SUM(H29:H30)</f>
        <v>0</v>
      </c>
      <c r="I31" s="268">
        <f>SUM(I29:I30)</f>
        <v>0</v>
      </c>
      <c r="J31" s="269"/>
      <c r="K31" s="268">
        <f>SUM(K29:K30)</f>
        <v>0</v>
      </c>
      <c r="L31" s="270">
        <f>SUM(L29:L30)</f>
        <v>0</v>
      </c>
      <c r="M31" s="259"/>
      <c r="N31" s="252"/>
      <c r="O31" s="252"/>
      <c r="P31" s="252"/>
    </row>
    <row r="32" spans="1:16" ht="45.6" customHeight="1" thickTop="1" thickBot="1">
      <c r="A32" s="1400" t="s">
        <v>334</v>
      </c>
      <c r="B32" s="1401"/>
      <c r="C32" s="1402"/>
      <c r="D32" s="271">
        <f>D18+D28+D31</f>
        <v>0</v>
      </c>
      <c r="E32" s="271">
        <f>E18+E28+E31</f>
        <v>0</v>
      </c>
      <c r="F32" s="271">
        <f>F18+F28</f>
        <v>0</v>
      </c>
      <c r="G32" s="271">
        <f>G18+G28+G31</f>
        <v>0</v>
      </c>
      <c r="H32" s="271">
        <f>H18+H28+H31</f>
        <v>0</v>
      </c>
      <c r="I32" s="271">
        <f>I18+I28+I31</f>
        <v>0</v>
      </c>
      <c r="J32" s="271">
        <f>J28</f>
        <v>0</v>
      </c>
      <c r="K32" s="271">
        <f>K18+K28+K31</f>
        <v>0</v>
      </c>
      <c r="L32" s="272">
        <f>L18+L28+L31</f>
        <v>0</v>
      </c>
      <c r="M32" s="240"/>
      <c r="N32" s="252"/>
      <c r="O32" s="252"/>
      <c r="P32" s="252"/>
    </row>
    <row r="33" spans="1:17" ht="42.6" customHeight="1">
      <c r="A33" s="273"/>
      <c r="B33" s="273"/>
      <c r="C33" s="273"/>
      <c r="D33" s="274" t="str">
        <f t="shared" ref="D33:L33" si="6">IF(SUM(D7:D17,D19:D27,D29:D30)-D32=0,"　","error")</f>
        <v>　</v>
      </c>
      <c r="E33" s="274" t="str">
        <f t="shared" si="6"/>
        <v>　</v>
      </c>
      <c r="F33" s="274" t="str">
        <f t="shared" si="6"/>
        <v>　</v>
      </c>
      <c r="G33" s="274" t="str">
        <f t="shared" si="6"/>
        <v>　</v>
      </c>
      <c r="H33" s="274" t="str">
        <f t="shared" si="6"/>
        <v>　</v>
      </c>
      <c r="I33" s="274" t="str">
        <f t="shared" si="6"/>
        <v>　</v>
      </c>
      <c r="J33" s="274" t="str">
        <f t="shared" si="6"/>
        <v>　</v>
      </c>
      <c r="K33" s="274" t="str">
        <f t="shared" si="6"/>
        <v>　</v>
      </c>
      <c r="L33" s="274" t="str">
        <f t="shared" si="6"/>
        <v>　</v>
      </c>
      <c r="M33" s="240"/>
      <c r="N33" s="252"/>
      <c r="O33" s="252"/>
      <c r="P33" s="252"/>
    </row>
    <row r="34" spans="1:17" ht="14.25">
      <c r="A34" s="275"/>
      <c r="B34" s="275"/>
      <c r="C34" s="275"/>
      <c r="D34" s="243"/>
      <c r="E34" s="243"/>
      <c r="F34" s="243"/>
      <c r="G34" s="243"/>
      <c r="H34" s="243"/>
      <c r="I34" s="243"/>
      <c r="J34" s="243"/>
      <c r="K34" s="243"/>
      <c r="L34" s="243"/>
      <c r="M34" s="276"/>
      <c r="N34" s="243"/>
      <c r="O34" s="243"/>
      <c r="P34" s="243"/>
      <c r="Q34" s="252"/>
    </row>
    <row r="35" spans="1:17" s="41" customFormat="1" ht="17.25" customHeight="1">
      <c r="A35" s="417" t="s">
        <v>335</v>
      </c>
      <c r="B35" s="417"/>
      <c r="C35" s="417"/>
      <c r="D35" s="243"/>
      <c r="E35" s="243"/>
      <c r="F35" s="243"/>
      <c r="G35" s="243"/>
      <c r="H35" s="243"/>
      <c r="I35" s="243"/>
      <c r="J35" s="243"/>
      <c r="K35" s="243"/>
      <c r="L35" s="243"/>
      <c r="M35" s="276"/>
      <c r="N35" s="243"/>
      <c r="O35" s="243"/>
      <c r="P35" s="243"/>
      <c r="Q35" s="277"/>
    </row>
    <row r="36" spans="1:17" s="414" customFormat="1" ht="26.45" customHeight="1">
      <c r="A36" s="418" t="s">
        <v>486</v>
      </c>
      <c r="B36" s="418"/>
      <c r="C36" s="418"/>
      <c r="D36" s="418"/>
      <c r="E36" s="418"/>
      <c r="F36" s="418"/>
      <c r="G36" s="418"/>
      <c r="H36" s="418"/>
      <c r="I36" s="410"/>
      <c r="J36" s="410"/>
      <c r="K36" s="410"/>
      <c r="L36" s="410"/>
      <c r="M36" s="410"/>
      <c r="N36" s="411"/>
      <c r="O36" s="412"/>
      <c r="P36" s="412"/>
      <c r="Q36" s="413"/>
    </row>
    <row r="37" spans="1:17" s="414" customFormat="1" ht="20.25" customHeight="1">
      <c r="A37" s="418" t="s">
        <v>336</v>
      </c>
      <c r="B37" s="418"/>
      <c r="C37" s="418"/>
      <c r="D37" s="418"/>
      <c r="E37" s="418"/>
      <c r="F37" s="418"/>
      <c r="G37" s="418"/>
      <c r="H37" s="418"/>
      <c r="I37" s="410"/>
      <c r="J37" s="410"/>
      <c r="K37" s="410"/>
      <c r="L37" s="410"/>
      <c r="M37" s="410"/>
      <c r="N37" s="411"/>
      <c r="O37" s="412"/>
      <c r="P37" s="412"/>
      <c r="Q37" s="413"/>
    </row>
    <row r="38" spans="1:17" s="414" customFormat="1" ht="15.6" customHeight="1">
      <c r="A38" s="418"/>
      <c r="B38" s="418"/>
      <c r="C38" s="418"/>
      <c r="D38" s="418"/>
      <c r="E38" s="418"/>
      <c r="F38" s="418"/>
      <c r="G38" s="418"/>
      <c r="H38" s="418"/>
      <c r="I38" s="410"/>
      <c r="J38" s="410"/>
      <c r="K38" s="410"/>
      <c r="L38" s="410"/>
      <c r="M38" s="410"/>
      <c r="N38" s="411"/>
      <c r="O38" s="412"/>
      <c r="P38" s="412"/>
      <c r="Q38" s="413"/>
    </row>
    <row r="39" spans="1:17" s="414" customFormat="1" ht="26.45" customHeight="1">
      <c r="A39" s="418" t="s">
        <v>487</v>
      </c>
      <c r="B39" s="418"/>
      <c r="C39" s="418"/>
      <c r="D39" s="418"/>
      <c r="E39" s="418"/>
      <c r="F39" s="418"/>
      <c r="G39" s="418"/>
      <c r="H39" s="418"/>
      <c r="I39" s="410"/>
      <c r="J39" s="410"/>
      <c r="K39" s="410"/>
      <c r="L39" s="410"/>
      <c r="M39" s="410"/>
      <c r="N39" s="411"/>
      <c r="O39" s="412"/>
      <c r="P39" s="412"/>
      <c r="Q39" s="413"/>
    </row>
    <row r="40" spans="1:17" s="414" customFormat="1" ht="26.45" customHeight="1">
      <c r="A40" s="418" t="s">
        <v>488</v>
      </c>
      <c r="B40" s="418"/>
      <c r="C40" s="418"/>
      <c r="D40" s="418"/>
      <c r="E40" s="418"/>
      <c r="F40" s="418"/>
      <c r="G40" s="418"/>
      <c r="H40" s="418"/>
      <c r="I40" s="410"/>
      <c r="J40" s="410"/>
      <c r="K40" s="410"/>
      <c r="L40" s="410"/>
      <c r="M40" s="410"/>
      <c r="N40" s="411"/>
      <c r="O40" s="412"/>
      <c r="P40" s="412"/>
      <c r="Q40" s="413"/>
    </row>
    <row r="41" spans="1:17" s="414" customFormat="1" ht="26.45" customHeight="1">
      <c r="A41" s="418" t="s">
        <v>489</v>
      </c>
      <c r="B41" s="418"/>
      <c r="C41" s="418"/>
      <c r="D41" s="418"/>
      <c r="E41" s="418"/>
      <c r="F41" s="418"/>
      <c r="G41" s="418"/>
      <c r="H41" s="418"/>
      <c r="I41" s="410"/>
      <c r="J41" s="410"/>
      <c r="K41" s="410"/>
      <c r="L41" s="410"/>
      <c r="M41" s="410"/>
      <c r="N41" s="411"/>
      <c r="O41" s="412"/>
      <c r="P41" s="412"/>
      <c r="Q41" s="413"/>
    </row>
    <row r="42" spans="1:17" s="414" customFormat="1" ht="15.6" customHeight="1">
      <c r="A42" s="418"/>
      <c r="B42" s="418"/>
      <c r="C42" s="418"/>
      <c r="D42" s="418"/>
      <c r="E42" s="418"/>
      <c r="F42" s="418"/>
      <c r="G42" s="418"/>
      <c r="H42" s="418"/>
      <c r="I42" s="410"/>
      <c r="J42" s="410"/>
      <c r="K42" s="410"/>
      <c r="L42" s="410"/>
      <c r="M42" s="410"/>
      <c r="N42" s="411"/>
      <c r="O42" s="412"/>
      <c r="P42" s="412"/>
      <c r="Q42" s="413"/>
    </row>
    <row r="43" spans="1:17" s="414" customFormat="1" ht="26.45" customHeight="1">
      <c r="A43" s="418" t="s">
        <v>490</v>
      </c>
      <c r="B43" s="418"/>
      <c r="C43" s="418"/>
      <c r="D43" s="418"/>
      <c r="E43" s="418"/>
      <c r="F43" s="418"/>
      <c r="G43" s="418"/>
      <c r="H43" s="418"/>
      <c r="I43" s="410"/>
      <c r="J43" s="410"/>
      <c r="K43" s="410"/>
      <c r="L43" s="410"/>
      <c r="M43" s="410"/>
      <c r="N43" s="411"/>
      <c r="O43" s="412"/>
      <c r="P43" s="412"/>
      <c r="Q43" s="413"/>
    </row>
    <row r="44" spans="1:17" s="414" customFormat="1" ht="26.45" customHeight="1">
      <c r="A44" s="418" t="s">
        <v>491</v>
      </c>
      <c r="B44" s="418"/>
      <c r="C44" s="418"/>
      <c r="D44" s="418"/>
      <c r="E44" s="418"/>
      <c r="F44" s="418"/>
      <c r="G44" s="418"/>
      <c r="H44" s="418"/>
      <c r="I44" s="410"/>
      <c r="J44" s="410"/>
      <c r="K44" s="410"/>
      <c r="L44" s="410"/>
      <c r="M44" s="410"/>
      <c r="N44" s="411"/>
      <c r="O44" s="412"/>
      <c r="P44" s="412"/>
      <c r="Q44" s="413"/>
    </row>
    <row r="45" spans="1:17" s="414" customFormat="1" ht="26.45" customHeight="1">
      <c r="A45" s="418" t="s">
        <v>489</v>
      </c>
      <c r="B45" s="418"/>
      <c r="C45" s="418"/>
      <c r="D45" s="418"/>
      <c r="E45" s="418"/>
      <c r="F45" s="418"/>
      <c r="G45" s="418"/>
      <c r="H45" s="418"/>
      <c r="I45" s="410"/>
      <c r="J45" s="410"/>
      <c r="K45" s="410"/>
      <c r="L45" s="410"/>
      <c r="M45" s="410"/>
      <c r="N45" s="411"/>
      <c r="O45" s="412"/>
      <c r="P45" s="412"/>
      <c r="Q45" s="413"/>
    </row>
    <row r="46" spans="1:17" s="414" customFormat="1" ht="15.6" customHeight="1">
      <c r="A46" s="418"/>
      <c r="B46" s="418"/>
      <c r="C46" s="418"/>
      <c r="D46" s="418"/>
      <c r="E46" s="418"/>
      <c r="F46" s="418"/>
      <c r="G46" s="418"/>
      <c r="H46" s="418"/>
      <c r="I46" s="410"/>
      <c r="J46" s="410"/>
      <c r="K46" s="410"/>
      <c r="L46" s="410"/>
      <c r="M46" s="410"/>
      <c r="N46" s="411"/>
      <c r="O46" s="412"/>
      <c r="P46" s="412"/>
      <c r="Q46" s="413"/>
    </row>
    <row r="47" spans="1:17" s="414" customFormat="1" ht="26.45" customHeight="1">
      <c r="A47" s="418" t="s">
        <v>492</v>
      </c>
      <c r="B47" s="418"/>
      <c r="C47" s="418"/>
      <c r="D47" s="418"/>
      <c r="E47" s="418"/>
      <c r="F47" s="418"/>
      <c r="G47" s="418"/>
      <c r="H47" s="418"/>
      <c r="I47" s="410"/>
      <c r="J47" s="410"/>
      <c r="K47" s="410"/>
      <c r="L47" s="410"/>
      <c r="M47" s="410"/>
      <c r="N47" s="411"/>
      <c r="O47" s="412"/>
      <c r="P47" s="412"/>
      <c r="Q47" s="413"/>
    </row>
    <row r="48" spans="1:17" s="414" customFormat="1" ht="26.45" customHeight="1">
      <c r="A48" s="418" t="s">
        <v>493</v>
      </c>
      <c r="B48" s="418"/>
      <c r="C48" s="418"/>
      <c r="D48" s="418"/>
      <c r="E48" s="418"/>
      <c r="F48" s="418"/>
      <c r="G48" s="418"/>
      <c r="H48" s="418"/>
      <c r="I48" s="410"/>
      <c r="J48" s="410"/>
      <c r="K48" s="410"/>
      <c r="L48" s="410"/>
      <c r="M48" s="410"/>
      <c r="N48" s="411"/>
      <c r="O48" s="412"/>
      <c r="P48" s="412"/>
      <c r="Q48" s="413"/>
    </row>
    <row r="49" spans="1:17" s="414" customFormat="1" ht="15.6" customHeight="1">
      <c r="A49" s="418"/>
      <c r="B49" s="418"/>
      <c r="C49" s="418"/>
      <c r="D49" s="418"/>
      <c r="E49" s="418"/>
      <c r="F49" s="418"/>
      <c r="G49" s="418"/>
      <c r="H49" s="418"/>
      <c r="I49" s="410"/>
      <c r="J49" s="410"/>
      <c r="K49" s="410"/>
      <c r="L49" s="410"/>
      <c r="M49" s="410"/>
      <c r="N49" s="411"/>
      <c r="O49" s="412"/>
      <c r="P49" s="412"/>
      <c r="Q49" s="413"/>
    </row>
    <row r="50" spans="1:17" s="414" customFormat="1" ht="26.45" customHeight="1">
      <c r="A50" s="418" t="s">
        <v>494</v>
      </c>
      <c r="B50" s="418"/>
      <c r="C50" s="418"/>
      <c r="D50" s="418"/>
      <c r="E50" s="418"/>
      <c r="F50" s="418"/>
      <c r="G50" s="418"/>
      <c r="H50" s="418"/>
      <c r="I50" s="410"/>
      <c r="J50" s="410"/>
      <c r="K50" s="410"/>
      <c r="L50" s="410"/>
      <c r="M50" s="410"/>
      <c r="N50" s="411"/>
      <c r="O50" s="412"/>
      <c r="P50" s="412"/>
      <c r="Q50" s="413"/>
    </row>
    <row r="51" spans="1:17" s="414" customFormat="1" ht="26.45" customHeight="1">
      <c r="A51" s="418" t="s">
        <v>337</v>
      </c>
      <c r="B51" s="418"/>
      <c r="C51" s="418"/>
      <c r="D51" s="418"/>
      <c r="E51" s="418"/>
      <c r="F51" s="418"/>
      <c r="G51" s="418"/>
      <c r="H51" s="418"/>
      <c r="I51" s="410"/>
      <c r="J51" s="410"/>
      <c r="K51" s="410"/>
      <c r="L51" s="410"/>
      <c r="M51" s="410"/>
      <c r="N51" s="411"/>
      <c r="O51" s="412"/>
      <c r="P51" s="412"/>
      <c r="Q51" s="413"/>
    </row>
    <row r="52" spans="1:17" s="414" customFormat="1" ht="26.45" customHeight="1">
      <c r="A52" s="418" t="s">
        <v>338</v>
      </c>
      <c r="B52" s="418"/>
      <c r="C52" s="418"/>
      <c r="D52" s="418"/>
      <c r="E52" s="418"/>
      <c r="F52" s="418"/>
      <c r="G52" s="418"/>
      <c r="H52" s="418"/>
      <c r="I52" s="410"/>
      <c r="J52" s="410"/>
      <c r="K52" s="410"/>
      <c r="L52" s="410"/>
      <c r="M52" s="410"/>
      <c r="N52" s="411"/>
      <c r="O52" s="412"/>
      <c r="P52" s="412"/>
      <c r="Q52" s="413"/>
    </row>
    <row r="53" spans="1:17" s="414" customFormat="1" ht="26.45" customHeight="1">
      <c r="A53" s="418" t="s">
        <v>339</v>
      </c>
      <c r="B53" s="418"/>
      <c r="C53" s="418"/>
      <c r="D53" s="418"/>
      <c r="E53" s="418"/>
      <c r="F53" s="418"/>
      <c r="G53" s="418"/>
      <c r="H53" s="418"/>
      <c r="I53" s="410"/>
      <c r="J53" s="410"/>
      <c r="K53" s="410"/>
      <c r="L53" s="410"/>
      <c r="M53" s="410"/>
      <c r="N53" s="411"/>
      <c r="O53" s="412"/>
      <c r="P53" s="412"/>
      <c r="Q53" s="413"/>
    </row>
    <row r="54" spans="1:17" s="414" customFormat="1" ht="71.45" customHeight="1">
      <c r="A54" s="1403" t="s">
        <v>495</v>
      </c>
      <c r="B54" s="1403"/>
      <c r="C54" s="1403"/>
      <c r="D54" s="1403"/>
      <c r="E54" s="1403"/>
      <c r="F54" s="1403"/>
      <c r="G54" s="1403"/>
      <c r="H54" s="1403"/>
      <c r="I54" s="1403"/>
      <c r="J54" s="1403"/>
      <c r="K54" s="1403"/>
      <c r="L54" s="1403"/>
      <c r="M54" s="1403"/>
      <c r="N54" s="1403"/>
      <c r="O54" s="1403"/>
      <c r="P54" s="1403"/>
      <c r="Q54" s="413"/>
    </row>
    <row r="55" spans="1:17" s="414" customFormat="1" ht="26.45" customHeight="1">
      <c r="A55" s="418" t="s">
        <v>340</v>
      </c>
      <c r="B55" s="418"/>
      <c r="C55" s="418"/>
      <c r="D55" s="418"/>
      <c r="E55" s="418"/>
      <c r="F55" s="418"/>
      <c r="G55" s="418"/>
      <c r="H55" s="418"/>
      <c r="I55" s="410"/>
      <c r="J55" s="410"/>
      <c r="K55" s="410"/>
      <c r="L55" s="410"/>
      <c r="M55" s="410"/>
      <c r="N55" s="411"/>
      <c r="O55" s="412"/>
      <c r="P55" s="412"/>
      <c r="Q55" s="413"/>
    </row>
    <row r="56" spans="1:17" s="414" customFormat="1" ht="56.45" customHeight="1">
      <c r="A56" s="1403" t="s">
        <v>496</v>
      </c>
      <c r="B56" s="1403"/>
      <c r="C56" s="1403"/>
      <c r="D56" s="1403"/>
      <c r="E56" s="1403"/>
      <c r="F56" s="1403"/>
      <c r="G56" s="1403"/>
      <c r="H56" s="1403"/>
      <c r="I56" s="1403"/>
      <c r="J56" s="1403"/>
      <c r="K56" s="1403"/>
      <c r="L56" s="1403"/>
      <c r="M56" s="1403"/>
      <c r="N56" s="1403"/>
      <c r="O56" s="1403"/>
      <c r="P56" s="1403"/>
      <c r="Q56" s="413"/>
    </row>
    <row r="57" spans="1:17" s="414" customFormat="1" ht="26.45" customHeight="1">
      <c r="A57" s="418" t="s">
        <v>497</v>
      </c>
      <c r="B57" s="419"/>
      <c r="C57" s="419"/>
      <c r="D57" s="419"/>
      <c r="E57" s="419"/>
      <c r="F57" s="419"/>
      <c r="G57" s="419"/>
      <c r="H57" s="419"/>
      <c r="I57" s="419"/>
      <c r="J57" s="419"/>
      <c r="K57" s="419"/>
      <c r="L57" s="419"/>
      <c r="M57" s="419"/>
      <c r="N57" s="419"/>
      <c r="O57" s="419"/>
      <c r="P57" s="419"/>
      <c r="Q57" s="413"/>
    </row>
    <row r="58" spans="1:17" s="414" customFormat="1" ht="26.45" customHeight="1">
      <c r="A58" s="418" t="s">
        <v>341</v>
      </c>
      <c r="B58" s="418"/>
      <c r="C58" s="418"/>
      <c r="D58" s="418"/>
      <c r="E58" s="418"/>
      <c r="F58" s="418"/>
      <c r="G58" s="418"/>
      <c r="H58" s="418"/>
      <c r="I58" s="410"/>
      <c r="J58" s="410"/>
      <c r="K58" s="410"/>
      <c r="L58" s="410"/>
      <c r="M58" s="410"/>
      <c r="N58" s="411"/>
      <c r="O58" s="412"/>
      <c r="P58" s="412"/>
      <c r="Q58" s="413"/>
    </row>
    <row r="59" spans="1:17" s="414" customFormat="1" ht="26.45" customHeight="1">
      <c r="A59" s="418" t="s">
        <v>342</v>
      </c>
      <c r="B59" s="418"/>
      <c r="C59" s="418"/>
      <c r="D59" s="418"/>
      <c r="E59" s="418"/>
      <c r="F59" s="418"/>
      <c r="G59" s="418"/>
      <c r="H59" s="418"/>
      <c r="I59" s="410"/>
      <c r="J59" s="410"/>
      <c r="K59" s="410"/>
      <c r="L59" s="410"/>
      <c r="M59" s="410"/>
      <c r="N59" s="411"/>
      <c r="O59" s="412"/>
      <c r="P59" s="412"/>
    </row>
    <row r="60" spans="1:17" s="414" customFormat="1" ht="26.45" customHeight="1">
      <c r="A60" s="418" t="s">
        <v>343</v>
      </c>
      <c r="B60" s="418"/>
      <c r="C60" s="418"/>
      <c r="D60" s="418"/>
      <c r="E60" s="418"/>
      <c r="F60" s="418"/>
      <c r="G60" s="418"/>
      <c r="H60" s="418"/>
      <c r="I60" s="410"/>
      <c r="J60" s="410"/>
      <c r="K60" s="410"/>
      <c r="L60" s="410"/>
      <c r="M60" s="410"/>
      <c r="N60" s="411"/>
      <c r="O60" s="412"/>
      <c r="P60" s="412"/>
    </row>
    <row r="61" spans="1:17" s="414" customFormat="1" ht="26.45" customHeight="1">
      <c r="A61" s="418" t="s">
        <v>344</v>
      </c>
      <c r="B61" s="418"/>
      <c r="C61" s="418"/>
      <c r="D61" s="418"/>
      <c r="E61" s="418"/>
      <c r="F61" s="418"/>
      <c r="G61" s="418"/>
      <c r="H61" s="418"/>
      <c r="I61" s="410"/>
      <c r="J61" s="410"/>
      <c r="K61" s="410"/>
      <c r="L61" s="410"/>
      <c r="M61" s="410"/>
      <c r="N61" s="411"/>
      <c r="O61" s="412"/>
      <c r="P61" s="412"/>
    </row>
    <row r="62" spans="1:17" s="414" customFormat="1" ht="15.6" customHeight="1">
      <c r="A62" s="418"/>
      <c r="B62" s="418"/>
      <c r="C62" s="418"/>
      <c r="D62" s="418"/>
      <c r="E62" s="418"/>
      <c r="F62" s="418"/>
      <c r="G62" s="418"/>
      <c r="H62" s="418"/>
      <c r="I62" s="410"/>
      <c r="J62" s="410"/>
      <c r="K62" s="410"/>
      <c r="L62" s="410"/>
      <c r="M62" s="410"/>
      <c r="N62" s="411"/>
      <c r="O62" s="412"/>
      <c r="P62" s="412"/>
    </row>
    <row r="63" spans="1:17" s="414" customFormat="1" ht="26.45" customHeight="1">
      <c r="A63" s="418" t="s">
        <v>498</v>
      </c>
      <c r="B63" s="418"/>
      <c r="C63" s="418"/>
      <c r="D63" s="418"/>
      <c r="E63" s="418"/>
      <c r="F63" s="418"/>
      <c r="G63" s="418"/>
      <c r="H63" s="418"/>
      <c r="I63" s="410"/>
      <c r="J63" s="410"/>
      <c r="K63" s="410"/>
      <c r="L63" s="410"/>
      <c r="M63" s="410"/>
      <c r="N63" s="411"/>
      <c r="O63" s="412"/>
      <c r="P63" s="412"/>
    </row>
    <row r="64" spans="1:17" s="414" customFormat="1" ht="26.45" customHeight="1">
      <c r="A64" s="418" t="s">
        <v>499</v>
      </c>
      <c r="B64" s="418"/>
      <c r="C64" s="418"/>
      <c r="D64" s="418"/>
      <c r="E64" s="418"/>
      <c r="F64" s="418"/>
      <c r="G64" s="418"/>
      <c r="H64" s="418"/>
      <c r="I64" s="410"/>
      <c r="J64" s="410"/>
      <c r="K64" s="410"/>
      <c r="L64" s="410"/>
      <c r="M64" s="410"/>
      <c r="N64" s="411"/>
      <c r="O64" s="412"/>
      <c r="P64" s="412"/>
    </row>
    <row r="65" spans="1:16" s="414" customFormat="1" ht="15.6" customHeight="1">
      <c r="A65" s="418"/>
      <c r="B65" s="418"/>
      <c r="C65" s="418"/>
      <c r="D65" s="418"/>
      <c r="E65" s="418"/>
      <c r="F65" s="418"/>
      <c r="G65" s="418"/>
      <c r="H65" s="418"/>
      <c r="I65" s="410"/>
      <c r="J65" s="410"/>
      <c r="K65" s="410"/>
      <c r="L65" s="410"/>
      <c r="M65" s="410"/>
      <c r="N65" s="411"/>
      <c r="O65" s="412"/>
      <c r="P65" s="412"/>
    </row>
    <row r="66" spans="1:16" s="416" customFormat="1" ht="26.45" customHeight="1">
      <c r="A66" s="1398" t="s">
        <v>345</v>
      </c>
      <c r="B66" s="1398"/>
      <c r="C66" s="1398"/>
      <c r="D66" s="1398"/>
      <c r="E66" s="1398"/>
      <c r="F66" s="1398"/>
      <c r="G66" s="1398"/>
      <c r="H66" s="1398"/>
      <c r="I66" s="1398"/>
      <c r="J66" s="1398"/>
      <c r="K66" s="1398"/>
      <c r="L66" s="1398"/>
      <c r="M66" s="1398"/>
      <c r="N66" s="1398"/>
      <c r="O66" s="1398"/>
      <c r="P66" s="1398"/>
    </row>
    <row r="67" spans="1:16" s="416" customFormat="1" ht="26.45" customHeight="1">
      <c r="A67" s="418" t="s">
        <v>500</v>
      </c>
      <c r="B67" s="418"/>
      <c r="C67" s="418"/>
      <c r="D67" s="418"/>
      <c r="E67" s="418"/>
      <c r="F67" s="418"/>
      <c r="G67" s="418"/>
      <c r="H67" s="418"/>
      <c r="I67" s="410"/>
      <c r="J67" s="410"/>
      <c r="K67" s="410"/>
      <c r="L67" s="410"/>
      <c r="M67" s="410"/>
      <c r="N67" s="411"/>
      <c r="O67" s="412"/>
      <c r="P67" s="412"/>
    </row>
    <row r="68" spans="1:16" s="416" customFormat="1" ht="26.45" customHeight="1">
      <c r="A68" s="418" t="s">
        <v>346</v>
      </c>
      <c r="B68" s="418"/>
      <c r="C68" s="418"/>
      <c r="D68" s="418"/>
      <c r="E68" s="418"/>
      <c r="F68" s="418"/>
      <c r="G68" s="418"/>
      <c r="H68" s="418"/>
      <c r="I68" s="410"/>
      <c r="J68" s="410"/>
      <c r="K68" s="410"/>
      <c r="L68" s="410"/>
      <c r="M68" s="410"/>
      <c r="N68" s="411"/>
      <c r="O68" s="412"/>
      <c r="P68" s="412"/>
    </row>
    <row r="69" spans="1:16" s="416" customFormat="1" ht="26.45" customHeight="1">
      <c r="A69" s="418" t="s">
        <v>347</v>
      </c>
      <c r="B69" s="418"/>
      <c r="C69" s="418"/>
      <c r="D69" s="418"/>
      <c r="E69" s="418"/>
      <c r="F69" s="418"/>
      <c r="G69" s="418"/>
      <c r="H69" s="418"/>
      <c r="I69" s="410"/>
      <c r="J69" s="410"/>
      <c r="K69" s="410"/>
      <c r="L69" s="410"/>
      <c r="M69" s="410"/>
      <c r="N69" s="411"/>
      <c r="O69" s="412"/>
      <c r="P69" s="412"/>
    </row>
    <row r="70" spans="1:16" s="416" customFormat="1" ht="15.6" customHeight="1">
      <c r="A70" s="418"/>
      <c r="B70" s="418"/>
      <c r="C70" s="418"/>
      <c r="D70" s="418"/>
      <c r="E70" s="418"/>
      <c r="F70" s="418"/>
      <c r="G70" s="418"/>
      <c r="H70" s="418"/>
      <c r="I70" s="410"/>
      <c r="J70" s="410"/>
      <c r="K70" s="410"/>
      <c r="L70" s="410"/>
      <c r="M70" s="410"/>
      <c r="N70" s="411"/>
      <c r="O70" s="412"/>
      <c r="P70" s="412"/>
    </row>
    <row r="71" spans="1:16" s="416" customFormat="1" ht="26.45" customHeight="1">
      <c r="A71" s="1398" t="s">
        <v>348</v>
      </c>
      <c r="B71" s="1398"/>
      <c r="C71" s="1398"/>
      <c r="D71" s="1398"/>
      <c r="E71" s="1398"/>
      <c r="F71" s="1398"/>
      <c r="G71" s="1398"/>
      <c r="H71" s="1398"/>
      <c r="I71" s="1398"/>
      <c r="J71" s="1398"/>
      <c r="K71" s="1398"/>
      <c r="L71" s="1398"/>
      <c r="M71" s="1398"/>
      <c r="N71" s="1398"/>
      <c r="O71" s="1398"/>
      <c r="P71" s="1398"/>
    </row>
    <row r="72" spans="1:16" s="416" customFormat="1" ht="26.45" customHeight="1">
      <c r="A72" s="1398" t="s">
        <v>501</v>
      </c>
      <c r="B72" s="1398"/>
      <c r="C72" s="1398"/>
      <c r="D72" s="1398"/>
      <c r="E72" s="1398"/>
      <c r="F72" s="1398"/>
      <c r="G72" s="1398"/>
      <c r="H72" s="1398"/>
      <c r="I72" s="1398"/>
      <c r="J72" s="1398"/>
      <c r="K72" s="1398"/>
      <c r="L72" s="1398"/>
      <c r="M72" s="1398"/>
      <c r="N72" s="1398"/>
      <c r="O72" s="1398"/>
      <c r="P72" s="1398"/>
    </row>
    <row r="73" spans="1:16" s="416" customFormat="1" ht="26.45" customHeight="1">
      <c r="A73" s="1399" t="s">
        <v>349</v>
      </c>
      <c r="B73" s="1399"/>
      <c r="C73" s="1399"/>
      <c r="D73" s="1399"/>
      <c r="E73" s="1399"/>
      <c r="F73" s="1399"/>
      <c r="G73" s="1399"/>
      <c r="H73" s="1399"/>
      <c r="I73" s="1399"/>
      <c r="J73" s="1399"/>
      <c r="K73" s="1399"/>
      <c r="L73" s="1399"/>
      <c r="M73" s="1399"/>
      <c r="N73" s="1399"/>
      <c r="O73" s="1399"/>
      <c r="P73" s="1399"/>
    </row>
    <row r="74" spans="1:16" s="416" customFormat="1" ht="26.45" customHeight="1">
      <c r="A74" s="1398" t="s">
        <v>350</v>
      </c>
      <c r="B74" s="1398"/>
      <c r="C74" s="1398"/>
      <c r="D74" s="1398"/>
      <c r="E74" s="1398"/>
      <c r="F74" s="1398"/>
      <c r="G74" s="1398"/>
      <c r="H74" s="1398"/>
      <c r="I74" s="1398"/>
      <c r="J74" s="1398"/>
      <c r="K74" s="1398"/>
      <c r="L74" s="1398"/>
      <c r="M74" s="1398"/>
      <c r="N74" s="1398"/>
      <c r="O74" s="1398"/>
      <c r="P74" s="1398"/>
    </row>
  </sheetData>
  <mergeCells count="27">
    <mergeCell ref="A2:L2"/>
    <mergeCell ref="L3:L4"/>
    <mergeCell ref="A5:C6"/>
    <mergeCell ref="D5:D6"/>
    <mergeCell ref="E5:E6"/>
    <mergeCell ref="F5:F6"/>
    <mergeCell ref="G5:G6"/>
    <mergeCell ref="H5:H6"/>
    <mergeCell ref="I5:I6"/>
    <mergeCell ref="J5:J6"/>
    <mergeCell ref="K5:K6"/>
    <mergeCell ref="L5:L6"/>
    <mergeCell ref="A7:A31"/>
    <mergeCell ref="B7:B17"/>
    <mergeCell ref="B18:C18"/>
    <mergeCell ref="B19:B27"/>
    <mergeCell ref="B28:C28"/>
    <mergeCell ref="B29:B30"/>
    <mergeCell ref="B31:C31"/>
    <mergeCell ref="A74:P74"/>
    <mergeCell ref="A72:P72"/>
    <mergeCell ref="A73:P73"/>
    <mergeCell ref="A32:C32"/>
    <mergeCell ref="A71:P71"/>
    <mergeCell ref="A54:P54"/>
    <mergeCell ref="A56:P56"/>
    <mergeCell ref="A66:P66"/>
  </mergeCells>
  <phoneticPr fontId="2"/>
  <conditionalFormatting sqref="K29:K32 K7:K27">
    <cfRule type="cellIs" dxfId="13" priority="7" stopIfTrue="1" operator="lessThan">
      <formula>0</formula>
    </cfRule>
  </conditionalFormatting>
  <conditionalFormatting sqref="L7:L17 L29:L30">
    <cfRule type="expression" dxfId="12" priority="6" stopIfTrue="1">
      <formula>K7&lt;L7</formula>
    </cfRule>
  </conditionalFormatting>
  <conditionalFormatting sqref="L19:L26">
    <cfRule type="expression" dxfId="11" priority="5" stopIfTrue="1">
      <formula>K19&lt;L19</formula>
    </cfRule>
  </conditionalFormatting>
  <conditionalFormatting sqref="L18">
    <cfRule type="expression" dxfId="10" priority="4" stopIfTrue="1">
      <formula>$K$18&lt;$L$18</formula>
    </cfRule>
  </conditionalFormatting>
  <conditionalFormatting sqref="L31">
    <cfRule type="expression" dxfId="9" priority="3" stopIfTrue="1">
      <formula>$K$31&lt;$L$31</formula>
    </cfRule>
  </conditionalFormatting>
  <conditionalFormatting sqref="L32">
    <cfRule type="expression" dxfId="8" priority="2" stopIfTrue="1">
      <formula>$K$32&lt;$L$32</formula>
    </cfRule>
  </conditionalFormatting>
  <conditionalFormatting sqref="L27">
    <cfRule type="expression" dxfId="7" priority="1" stopIfTrue="1">
      <formula>K27&lt;L27</formula>
    </cfRule>
  </conditionalFormatting>
  <dataValidations count="1">
    <dataValidation imeMode="halfAlpha" allowBlank="1" showInputMessage="1" showErrorMessage="1" sqref="O3:Q6 JK3:JM6 TG3:TI6 ADC3:ADE6 AMY3:ANA6 AWU3:AWW6 BGQ3:BGS6 BQM3:BQO6 CAI3:CAK6 CKE3:CKG6 CUA3:CUC6 DDW3:DDY6 DNS3:DNU6 DXO3:DXQ6 EHK3:EHM6 ERG3:ERI6 FBC3:FBE6 FKY3:FLA6 FUU3:FUW6 GEQ3:GES6 GOM3:GOO6 GYI3:GYK6 HIE3:HIG6 HSA3:HSC6 IBW3:IBY6 ILS3:ILU6 IVO3:IVQ6 JFK3:JFM6 JPG3:JPI6 JZC3:JZE6 KIY3:KJA6 KSU3:KSW6 LCQ3:LCS6 LMM3:LMO6 LWI3:LWK6 MGE3:MGG6 MQA3:MQC6 MZW3:MZY6 NJS3:NJU6 NTO3:NTQ6 ODK3:ODM6 ONG3:ONI6 OXC3:OXE6 PGY3:PHA6 PQU3:PQW6 QAQ3:QAS6 QKM3:QKO6 QUI3:QUK6 REE3:REG6 ROA3:ROC6 RXW3:RXY6 SHS3:SHU6 SRO3:SRQ6 TBK3:TBM6 TLG3:TLI6 TVC3:TVE6 UEY3:UFA6 UOU3:UOW6 UYQ3:UYS6 VIM3:VIO6 VSI3:VSK6 WCE3:WCG6 WMA3:WMC6 WVW3:WVY6 O65538:Q65541 JK65538:JM65541 TG65538:TI65541 ADC65538:ADE65541 AMY65538:ANA65541 AWU65538:AWW65541 BGQ65538:BGS65541 BQM65538:BQO65541 CAI65538:CAK65541 CKE65538:CKG65541 CUA65538:CUC65541 DDW65538:DDY65541 DNS65538:DNU65541 DXO65538:DXQ65541 EHK65538:EHM65541 ERG65538:ERI65541 FBC65538:FBE65541 FKY65538:FLA65541 FUU65538:FUW65541 GEQ65538:GES65541 GOM65538:GOO65541 GYI65538:GYK65541 HIE65538:HIG65541 HSA65538:HSC65541 IBW65538:IBY65541 ILS65538:ILU65541 IVO65538:IVQ65541 JFK65538:JFM65541 JPG65538:JPI65541 JZC65538:JZE65541 KIY65538:KJA65541 KSU65538:KSW65541 LCQ65538:LCS65541 LMM65538:LMO65541 LWI65538:LWK65541 MGE65538:MGG65541 MQA65538:MQC65541 MZW65538:MZY65541 NJS65538:NJU65541 NTO65538:NTQ65541 ODK65538:ODM65541 ONG65538:ONI65541 OXC65538:OXE65541 PGY65538:PHA65541 PQU65538:PQW65541 QAQ65538:QAS65541 QKM65538:QKO65541 QUI65538:QUK65541 REE65538:REG65541 ROA65538:ROC65541 RXW65538:RXY65541 SHS65538:SHU65541 SRO65538:SRQ65541 TBK65538:TBM65541 TLG65538:TLI65541 TVC65538:TVE65541 UEY65538:UFA65541 UOU65538:UOW65541 UYQ65538:UYS65541 VIM65538:VIO65541 VSI65538:VSK65541 WCE65538:WCG65541 WMA65538:WMC65541 WVW65538:WVY65541 O131074:Q131077 JK131074:JM131077 TG131074:TI131077 ADC131074:ADE131077 AMY131074:ANA131077 AWU131074:AWW131077 BGQ131074:BGS131077 BQM131074:BQO131077 CAI131074:CAK131077 CKE131074:CKG131077 CUA131074:CUC131077 DDW131074:DDY131077 DNS131074:DNU131077 DXO131074:DXQ131077 EHK131074:EHM131077 ERG131074:ERI131077 FBC131074:FBE131077 FKY131074:FLA131077 FUU131074:FUW131077 GEQ131074:GES131077 GOM131074:GOO131077 GYI131074:GYK131077 HIE131074:HIG131077 HSA131074:HSC131077 IBW131074:IBY131077 ILS131074:ILU131077 IVO131074:IVQ131077 JFK131074:JFM131077 JPG131074:JPI131077 JZC131074:JZE131077 KIY131074:KJA131077 KSU131074:KSW131077 LCQ131074:LCS131077 LMM131074:LMO131077 LWI131074:LWK131077 MGE131074:MGG131077 MQA131074:MQC131077 MZW131074:MZY131077 NJS131074:NJU131077 NTO131074:NTQ131077 ODK131074:ODM131077 ONG131074:ONI131077 OXC131074:OXE131077 PGY131074:PHA131077 PQU131074:PQW131077 QAQ131074:QAS131077 QKM131074:QKO131077 QUI131074:QUK131077 REE131074:REG131077 ROA131074:ROC131077 RXW131074:RXY131077 SHS131074:SHU131077 SRO131074:SRQ131077 TBK131074:TBM131077 TLG131074:TLI131077 TVC131074:TVE131077 UEY131074:UFA131077 UOU131074:UOW131077 UYQ131074:UYS131077 VIM131074:VIO131077 VSI131074:VSK131077 WCE131074:WCG131077 WMA131074:WMC131077 WVW131074:WVY131077 O196610:Q196613 JK196610:JM196613 TG196610:TI196613 ADC196610:ADE196613 AMY196610:ANA196613 AWU196610:AWW196613 BGQ196610:BGS196613 BQM196610:BQO196613 CAI196610:CAK196613 CKE196610:CKG196613 CUA196610:CUC196613 DDW196610:DDY196613 DNS196610:DNU196613 DXO196610:DXQ196613 EHK196610:EHM196613 ERG196610:ERI196613 FBC196610:FBE196613 FKY196610:FLA196613 FUU196610:FUW196613 GEQ196610:GES196613 GOM196610:GOO196613 GYI196610:GYK196613 HIE196610:HIG196613 HSA196610:HSC196613 IBW196610:IBY196613 ILS196610:ILU196613 IVO196610:IVQ196613 JFK196610:JFM196613 JPG196610:JPI196613 JZC196610:JZE196613 KIY196610:KJA196613 KSU196610:KSW196613 LCQ196610:LCS196613 LMM196610:LMO196613 LWI196610:LWK196613 MGE196610:MGG196613 MQA196610:MQC196613 MZW196610:MZY196613 NJS196610:NJU196613 NTO196610:NTQ196613 ODK196610:ODM196613 ONG196610:ONI196613 OXC196610:OXE196613 PGY196610:PHA196613 PQU196610:PQW196613 QAQ196610:QAS196613 QKM196610:QKO196613 QUI196610:QUK196613 REE196610:REG196613 ROA196610:ROC196613 RXW196610:RXY196613 SHS196610:SHU196613 SRO196610:SRQ196613 TBK196610:TBM196613 TLG196610:TLI196613 TVC196610:TVE196613 UEY196610:UFA196613 UOU196610:UOW196613 UYQ196610:UYS196613 VIM196610:VIO196613 VSI196610:VSK196613 WCE196610:WCG196613 WMA196610:WMC196613 WVW196610:WVY196613 O262146:Q262149 JK262146:JM262149 TG262146:TI262149 ADC262146:ADE262149 AMY262146:ANA262149 AWU262146:AWW262149 BGQ262146:BGS262149 BQM262146:BQO262149 CAI262146:CAK262149 CKE262146:CKG262149 CUA262146:CUC262149 DDW262146:DDY262149 DNS262146:DNU262149 DXO262146:DXQ262149 EHK262146:EHM262149 ERG262146:ERI262149 FBC262146:FBE262149 FKY262146:FLA262149 FUU262146:FUW262149 GEQ262146:GES262149 GOM262146:GOO262149 GYI262146:GYK262149 HIE262146:HIG262149 HSA262146:HSC262149 IBW262146:IBY262149 ILS262146:ILU262149 IVO262146:IVQ262149 JFK262146:JFM262149 JPG262146:JPI262149 JZC262146:JZE262149 KIY262146:KJA262149 KSU262146:KSW262149 LCQ262146:LCS262149 LMM262146:LMO262149 LWI262146:LWK262149 MGE262146:MGG262149 MQA262146:MQC262149 MZW262146:MZY262149 NJS262146:NJU262149 NTO262146:NTQ262149 ODK262146:ODM262149 ONG262146:ONI262149 OXC262146:OXE262149 PGY262146:PHA262149 PQU262146:PQW262149 QAQ262146:QAS262149 QKM262146:QKO262149 QUI262146:QUK262149 REE262146:REG262149 ROA262146:ROC262149 RXW262146:RXY262149 SHS262146:SHU262149 SRO262146:SRQ262149 TBK262146:TBM262149 TLG262146:TLI262149 TVC262146:TVE262149 UEY262146:UFA262149 UOU262146:UOW262149 UYQ262146:UYS262149 VIM262146:VIO262149 VSI262146:VSK262149 WCE262146:WCG262149 WMA262146:WMC262149 WVW262146:WVY262149 O327682:Q327685 JK327682:JM327685 TG327682:TI327685 ADC327682:ADE327685 AMY327682:ANA327685 AWU327682:AWW327685 BGQ327682:BGS327685 BQM327682:BQO327685 CAI327682:CAK327685 CKE327682:CKG327685 CUA327682:CUC327685 DDW327682:DDY327685 DNS327682:DNU327685 DXO327682:DXQ327685 EHK327682:EHM327685 ERG327682:ERI327685 FBC327682:FBE327685 FKY327682:FLA327685 FUU327682:FUW327685 GEQ327682:GES327685 GOM327682:GOO327685 GYI327682:GYK327685 HIE327682:HIG327685 HSA327682:HSC327685 IBW327682:IBY327685 ILS327682:ILU327685 IVO327682:IVQ327685 JFK327682:JFM327685 JPG327682:JPI327685 JZC327682:JZE327685 KIY327682:KJA327685 KSU327682:KSW327685 LCQ327682:LCS327685 LMM327682:LMO327685 LWI327682:LWK327685 MGE327682:MGG327685 MQA327682:MQC327685 MZW327682:MZY327685 NJS327682:NJU327685 NTO327682:NTQ327685 ODK327682:ODM327685 ONG327682:ONI327685 OXC327682:OXE327685 PGY327682:PHA327685 PQU327682:PQW327685 QAQ327682:QAS327685 QKM327682:QKO327685 QUI327682:QUK327685 REE327682:REG327685 ROA327682:ROC327685 RXW327682:RXY327685 SHS327682:SHU327685 SRO327682:SRQ327685 TBK327682:TBM327685 TLG327682:TLI327685 TVC327682:TVE327685 UEY327682:UFA327685 UOU327682:UOW327685 UYQ327682:UYS327685 VIM327682:VIO327685 VSI327682:VSK327685 WCE327682:WCG327685 WMA327682:WMC327685 WVW327682:WVY327685 O393218:Q393221 JK393218:JM393221 TG393218:TI393221 ADC393218:ADE393221 AMY393218:ANA393221 AWU393218:AWW393221 BGQ393218:BGS393221 BQM393218:BQO393221 CAI393218:CAK393221 CKE393218:CKG393221 CUA393218:CUC393221 DDW393218:DDY393221 DNS393218:DNU393221 DXO393218:DXQ393221 EHK393218:EHM393221 ERG393218:ERI393221 FBC393218:FBE393221 FKY393218:FLA393221 FUU393218:FUW393221 GEQ393218:GES393221 GOM393218:GOO393221 GYI393218:GYK393221 HIE393218:HIG393221 HSA393218:HSC393221 IBW393218:IBY393221 ILS393218:ILU393221 IVO393218:IVQ393221 JFK393218:JFM393221 JPG393218:JPI393221 JZC393218:JZE393221 KIY393218:KJA393221 KSU393218:KSW393221 LCQ393218:LCS393221 LMM393218:LMO393221 LWI393218:LWK393221 MGE393218:MGG393221 MQA393218:MQC393221 MZW393218:MZY393221 NJS393218:NJU393221 NTO393218:NTQ393221 ODK393218:ODM393221 ONG393218:ONI393221 OXC393218:OXE393221 PGY393218:PHA393221 PQU393218:PQW393221 QAQ393218:QAS393221 QKM393218:QKO393221 QUI393218:QUK393221 REE393218:REG393221 ROA393218:ROC393221 RXW393218:RXY393221 SHS393218:SHU393221 SRO393218:SRQ393221 TBK393218:TBM393221 TLG393218:TLI393221 TVC393218:TVE393221 UEY393218:UFA393221 UOU393218:UOW393221 UYQ393218:UYS393221 VIM393218:VIO393221 VSI393218:VSK393221 WCE393218:WCG393221 WMA393218:WMC393221 WVW393218:WVY393221 O458754:Q458757 JK458754:JM458757 TG458754:TI458757 ADC458754:ADE458757 AMY458754:ANA458757 AWU458754:AWW458757 BGQ458754:BGS458757 BQM458754:BQO458757 CAI458754:CAK458757 CKE458754:CKG458757 CUA458754:CUC458757 DDW458754:DDY458757 DNS458754:DNU458757 DXO458754:DXQ458757 EHK458754:EHM458757 ERG458754:ERI458757 FBC458754:FBE458757 FKY458754:FLA458757 FUU458754:FUW458757 GEQ458754:GES458757 GOM458754:GOO458757 GYI458754:GYK458757 HIE458754:HIG458757 HSA458754:HSC458757 IBW458754:IBY458757 ILS458754:ILU458757 IVO458754:IVQ458757 JFK458754:JFM458757 JPG458754:JPI458757 JZC458754:JZE458757 KIY458754:KJA458757 KSU458754:KSW458757 LCQ458754:LCS458757 LMM458754:LMO458757 LWI458754:LWK458757 MGE458754:MGG458757 MQA458754:MQC458757 MZW458754:MZY458757 NJS458754:NJU458757 NTO458754:NTQ458757 ODK458754:ODM458757 ONG458754:ONI458757 OXC458754:OXE458757 PGY458754:PHA458757 PQU458754:PQW458757 QAQ458754:QAS458757 QKM458754:QKO458757 QUI458754:QUK458757 REE458754:REG458757 ROA458754:ROC458757 RXW458754:RXY458757 SHS458754:SHU458757 SRO458754:SRQ458757 TBK458754:TBM458757 TLG458754:TLI458757 TVC458754:TVE458757 UEY458754:UFA458757 UOU458754:UOW458757 UYQ458754:UYS458757 VIM458754:VIO458757 VSI458754:VSK458757 WCE458754:WCG458757 WMA458754:WMC458757 WVW458754:WVY458757 O524290:Q524293 JK524290:JM524293 TG524290:TI524293 ADC524290:ADE524293 AMY524290:ANA524293 AWU524290:AWW524293 BGQ524290:BGS524293 BQM524290:BQO524293 CAI524290:CAK524293 CKE524290:CKG524293 CUA524290:CUC524293 DDW524290:DDY524293 DNS524290:DNU524293 DXO524290:DXQ524293 EHK524290:EHM524293 ERG524290:ERI524293 FBC524290:FBE524293 FKY524290:FLA524293 FUU524290:FUW524293 GEQ524290:GES524293 GOM524290:GOO524293 GYI524290:GYK524293 HIE524290:HIG524293 HSA524290:HSC524293 IBW524290:IBY524293 ILS524290:ILU524293 IVO524290:IVQ524293 JFK524290:JFM524293 JPG524290:JPI524293 JZC524290:JZE524293 KIY524290:KJA524293 KSU524290:KSW524293 LCQ524290:LCS524293 LMM524290:LMO524293 LWI524290:LWK524293 MGE524290:MGG524293 MQA524290:MQC524293 MZW524290:MZY524293 NJS524290:NJU524293 NTO524290:NTQ524293 ODK524290:ODM524293 ONG524290:ONI524293 OXC524290:OXE524293 PGY524290:PHA524293 PQU524290:PQW524293 QAQ524290:QAS524293 QKM524290:QKO524293 QUI524290:QUK524293 REE524290:REG524293 ROA524290:ROC524293 RXW524290:RXY524293 SHS524290:SHU524293 SRO524290:SRQ524293 TBK524290:TBM524293 TLG524290:TLI524293 TVC524290:TVE524293 UEY524290:UFA524293 UOU524290:UOW524293 UYQ524290:UYS524293 VIM524290:VIO524293 VSI524290:VSK524293 WCE524290:WCG524293 WMA524290:WMC524293 WVW524290:WVY524293 O589826:Q589829 JK589826:JM589829 TG589826:TI589829 ADC589826:ADE589829 AMY589826:ANA589829 AWU589826:AWW589829 BGQ589826:BGS589829 BQM589826:BQO589829 CAI589826:CAK589829 CKE589826:CKG589829 CUA589826:CUC589829 DDW589826:DDY589829 DNS589826:DNU589829 DXO589826:DXQ589829 EHK589826:EHM589829 ERG589826:ERI589829 FBC589826:FBE589829 FKY589826:FLA589829 FUU589826:FUW589829 GEQ589826:GES589829 GOM589826:GOO589829 GYI589826:GYK589829 HIE589826:HIG589829 HSA589826:HSC589829 IBW589826:IBY589829 ILS589826:ILU589829 IVO589826:IVQ589829 JFK589826:JFM589829 JPG589826:JPI589829 JZC589826:JZE589829 KIY589826:KJA589829 KSU589826:KSW589829 LCQ589826:LCS589829 LMM589826:LMO589829 LWI589826:LWK589829 MGE589826:MGG589829 MQA589826:MQC589829 MZW589826:MZY589829 NJS589826:NJU589829 NTO589826:NTQ589829 ODK589826:ODM589829 ONG589826:ONI589829 OXC589826:OXE589829 PGY589826:PHA589829 PQU589826:PQW589829 QAQ589826:QAS589829 QKM589826:QKO589829 QUI589826:QUK589829 REE589826:REG589829 ROA589826:ROC589829 RXW589826:RXY589829 SHS589826:SHU589829 SRO589826:SRQ589829 TBK589826:TBM589829 TLG589826:TLI589829 TVC589826:TVE589829 UEY589826:UFA589829 UOU589826:UOW589829 UYQ589826:UYS589829 VIM589826:VIO589829 VSI589826:VSK589829 WCE589826:WCG589829 WMA589826:WMC589829 WVW589826:WVY589829 O655362:Q655365 JK655362:JM655365 TG655362:TI655365 ADC655362:ADE655365 AMY655362:ANA655365 AWU655362:AWW655365 BGQ655362:BGS655365 BQM655362:BQO655365 CAI655362:CAK655365 CKE655362:CKG655365 CUA655362:CUC655365 DDW655362:DDY655365 DNS655362:DNU655365 DXO655362:DXQ655365 EHK655362:EHM655365 ERG655362:ERI655365 FBC655362:FBE655365 FKY655362:FLA655365 FUU655362:FUW655365 GEQ655362:GES655365 GOM655362:GOO655365 GYI655362:GYK655365 HIE655362:HIG655365 HSA655362:HSC655365 IBW655362:IBY655365 ILS655362:ILU655365 IVO655362:IVQ655365 JFK655362:JFM655365 JPG655362:JPI655365 JZC655362:JZE655365 KIY655362:KJA655365 KSU655362:KSW655365 LCQ655362:LCS655365 LMM655362:LMO655365 LWI655362:LWK655365 MGE655362:MGG655365 MQA655362:MQC655365 MZW655362:MZY655365 NJS655362:NJU655365 NTO655362:NTQ655365 ODK655362:ODM655365 ONG655362:ONI655365 OXC655362:OXE655365 PGY655362:PHA655365 PQU655362:PQW655365 QAQ655362:QAS655365 QKM655362:QKO655365 QUI655362:QUK655365 REE655362:REG655365 ROA655362:ROC655365 RXW655362:RXY655365 SHS655362:SHU655365 SRO655362:SRQ655365 TBK655362:TBM655365 TLG655362:TLI655365 TVC655362:TVE655365 UEY655362:UFA655365 UOU655362:UOW655365 UYQ655362:UYS655365 VIM655362:VIO655365 VSI655362:VSK655365 WCE655362:WCG655365 WMA655362:WMC655365 WVW655362:WVY655365 O720898:Q720901 JK720898:JM720901 TG720898:TI720901 ADC720898:ADE720901 AMY720898:ANA720901 AWU720898:AWW720901 BGQ720898:BGS720901 BQM720898:BQO720901 CAI720898:CAK720901 CKE720898:CKG720901 CUA720898:CUC720901 DDW720898:DDY720901 DNS720898:DNU720901 DXO720898:DXQ720901 EHK720898:EHM720901 ERG720898:ERI720901 FBC720898:FBE720901 FKY720898:FLA720901 FUU720898:FUW720901 GEQ720898:GES720901 GOM720898:GOO720901 GYI720898:GYK720901 HIE720898:HIG720901 HSA720898:HSC720901 IBW720898:IBY720901 ILS720898:ILU720901 IVO720898:IVQ720901 JFK720898:JFM720901 JPG720898:JPI720901 JZC720898:JZE720901 KIY720898:KJA720901 KSU720898:KSW720901 LCQ720898:LCS720901 LMM720898:LMO720901 LWI720898:LWK720901 MGE720898:MGG720901 MQA720898:MQC720901 MZW720898:MZY720901 NJS720898:NJU720901 NTO720898:NTQ720901 ODK720898:ODM720901 ONG720898:ONI720901 OXC720898:OXE720901 PGY720898:PHA720901 PQU720898:PQW720901 QAQ720898:QAS720901 QKM720898:QKO720901 QUI720898:QUK720901 REE720898:REG720901 ROA720898:ROC720901 RXW720898:RXY720901 SHS720898:SHU720901 SRO720898:SRQ720901 TBK720898:TBM720901 TLG720898:TLI720901 TVC720898:TVE720901 UEY720898:UFA720901 UOU720898:UOW720901 UYQ720898:UYS720901 VIM720898:VIO720901 VSI720898:VSK720901 WCE720898:WCG720901 WMA720898:WMC720901 WVW720898:WVY720901 O786434:Q786437 JK786434:JM786437 TG786434:TI786437 ADC786434:ADE786437 AMY786434:ANA786437 AWU786434:AWW786437 BGQ786434:BGS786437 BQM786434:BQO786437 CAI786434:CAK786437 CKE786434:CKG786437 CUA786434:CUC786437 DDW786434:DDY786437 DNS786434:DNU786437 DXO786434:DXQ786437 EHK786434:EHM786437 ERG786434:ERI786437 FBC786434:FBE786437 FKY786434:FLA786437 FUU786434:FUW786437 GEQ786434:GES786437 GOM786434:GOO786437 GYI786434:GYK786437 HIE786434:HIG786437 HSA786434:HSC786437 IBW786434:IBY786437 ILS786434:ILU786437 IVO786434:IVQ786437 JFK786434:JFM786437 JPG786434:JPI786437 JZC786434:JZE786437 KIY786434:KJA786437 KSU786434:KSW786437 LCQ786434:LCS786437 LMM786434:LMO786437 LWI786434:LWK786437 MGE786434:MGG786437 MQA786434:MQC786437 MZW786434:MZY786437 NJS786434:NJU786437 NTO786434:NTQ786437 ODK786434:ODM786437 ONG786434:ONI786437 OXC786434:OXE786437 PGY786434:PHA786437 PQU786434:PQW786437 QAQ786434:QAS786437 QKM786434:QKO786437 QUI786434:QUK786437 REE786434:REG786437 ROA786434:ROC786437 RXW786434:RXY786437 SHS786434:SHU786437 SRO786434:SRQ786437 TBK786434:TBM786437 TLG786434:TLI786437 TVC786434:TVE786437 UEY786434:UFA786437 UOU786434:UOW786437 UYQ786434:UYS786437 VIM786434:VIO786437 VSI786434:VSK786437 WCE786434:WCG786437 WMA786434:WMC786437 WVW786434:WVY786437 O851970:Q851973 JK851970:JM851973 TG851970:TI851973 ADC851970:ADE851973 AMY851970:ANA851973 AWU851970:AWW851973 BGQ851970:BGS851973 BQM851970:BQO851973 CAI851970:CAK851973 CKE851970:CKG851973 CUA851970:CUC851973 DDW851970:DDY851973 DNS851970:DNU851973 DXO851970:DXQ851973 EHK851970:EHM851973 ERG851970:ERI851973 FBC851970:FBE851973 FKY851970:FLA851973 FUU851970:FUW851973 GEQ851970:GES851973 GOM851970:GOO851973 GYI851970:GYK851973 HIE851970:HIG851973 HSA851970:HSC851973 IBW851970:IBY851973 ILS851970:ILU851973 IVO851970:IVQ851973 JFK851970:JFM851973 JPG851970:JPI851973 JZC851970:JZE851973 KIY851970:KJA851973 KSU851970:KSW851973 LCQ851970:LCS851973 LMM851970:LMO851973 LWI851970:LWK851973 MGE851970:MGG851973 MQA851970:MQC851973 MZW851970:MZY851973 NJS851970:NJU851973 NTO851970:NTQ851973 ODK851970:ODM851973 ONG851970:ONI851973 OXC851970:OXE851973 PGY851970:PHA851973 PQU851970:PQW851973 QAQ851970:QAS851973 QKM851970:QKO851973 QUI851970:QUK851973 REE851970:REG851973 ROA851970:ROC851973 RXW851970:RXY851973 SHS851970:SHU851973 SRO851970:SRQ851973 TBK851970:TBM851973 TLG851970:TLI851973 TVC851970:TVE851973 UEY851970:UFA851973 UOU851970:UOW851973 UYQ851970:UYS851973 VIM851970:VIO851973 VSI851970:VSK851973 WCE851970:WCG851973 WMA851970:WMC851973 WVW851970:WVY851973 O917506:Q917509 JK917506:JM917509 TG917506:TI917509 ADC917506:ADE917509 AMY917506:ANA917509 AWU917506:AWW917509 BGQ917506:BGS917509 BQM917506:BQO917509 CAI917506:CAK917509 CKE917506:CKG917509 CUA917506:CUC917509 DDW917506:DDY917509 DNS917506:DNU917509 DXO917506:DXQ917509 EHK917506:EHM917509 ERG917506:ERI917509 FBC917506:FBE917509 FKY917506:FLA917509 FUU917506:FUW917509 GEQ917506:GES917509 GOM917506:GOO917509 GYI917506:GYK917509 HIE917506:HIG917509 HSA917506:HSC917509 IBW917506:IBY917509 ILS917506:ILU917509 IVO917506:IVQ917509 JFK917506:JFM917509 JPG917506:JPI917509 JZC917506:JZE917509 KIY917506:KJA917509 KSU917506:KSW917509 LCQ917506:LCS917509 LMM917506:LMO917509 LWI917506:LWK917509 MGE917506:MGG917509 MQA917506:MQC917509 MZW917506:MZY917509 NJS917506:NJU917509 NTO917506:NTQ917509 ODK917506:ODM917509 ONG917506:ONI917509 OXC917506:OXE917509 PGY917506:PHA917509 PQU917506:PQW917509 QAQ917506:QAS917509 QKM917506:QKO917509 QUI917506:QUK917509 REE917506:REG917509 ROA917506:ROC917509 RXW917506:RXY917509 SHS917506:SHU917509 SRO917506:SRQ917509 TBK917506:TBM917509 TLG917506:TLI917509 TVC917506:TVE917509 UEY917506:UFA917509 UOU917506:UOW917509 UYQ917506:UYS917509 VIM917506:VIO917509 VSI917506:VSK917509 WCE917506:WCG917509 WMA917506:WMC917509 WVW917506:WVY917509 O983042:Q983045 JK983042:JM983045 TG983042:TI983045 ADC983042:ADE983045 AMY983042:ANA983045 AWU983042:AWW983045 BGQ983042:BGS983045 BQM983042:BQO983045 CAI983042:CAK983045 CKE983042:CKG983045 CUA983042:CUC983045 DDW983042:DDY983045 DNS983042:DNU983045 DXO983042:DXQ983045 EHK983042:EHM983045 ERG983042:ERI983045 FBC983042:FBE983045 FKY983042:FLA983045 FUU983042:FUW983045 GEQ983042:GES983045 GOM983042:GOO983045 GYI983042:GYK983045 HIE983042:HIG983045 HSA983042:HSC983045 IBW983042:IBY983045 ILS983042:ILU983045 IVO983042:IVQ983045 JFK983042:JFM983045 JPG983042:JPI983045 JZC983042:JZE983045 KIY983042:KJA983045 KSU983042:KSW983045 LCQ983042:LCS983045 LMM983042:LMO983045 LWI983042:LWK983045 MGE983042:MGG983045 MQA983042:MQC983045 MZW983042:MZY983045 NJS983042:NJU983045 NTO983042:NTQ983045 ODK983042:ODM983045 ONG983042:ONI983045 OXC983042:OXE983045 PGY983042:PHA983045 PQU983042:PQW983045 QAQ983042:QAS983045 QKM983042:QKO983045 QUI983042:QUK983045 REE983042:REG983045 ROA983042:ROC983045 RXW983042:RXY983045 SHS983042:SHU983045 SRO983042:SRQ983045 TBK983042:TBM983045 TLG983042:TLI983045 TVC983042:TVE983045 UEY983042:UFA983045 UOU983042:UOW983045 UYQ983042:UYS983045 VIM983042:VIO983045 VSI983042:VSK983045 WCE983042:WCG983045 WMA983042:WMC983045 WVW983042:WVY983045" xr:uid="{00000000-0002-0000-1D00-000000000000}"/>
  </dataValidations>
  <printOptions horizontalCentered="1" verticalCentered="1"/>
  <pageMargins left="0.39370078740157483" right="0.43307086614173229" top="0.78740157480314965" bottom="0.78740157480314965" header="0.51181102362204722" footer="0.51181102362204722"/>
  <pageSetup paperSize="9" scale="51" orientation="landscape" r:id="rId1"/>
  <headerFooter alignWithMargins="0"/>
  <rowBreaks count="1" manualBreakCount="1">
    <brk id="33"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74"/>
  <sheetViews>
    <sheetView showGridLines="0" view="pageBreakPreview" zoomScale="40" zoomScaleNormal="100" zoomScaleSheetLayoutView="40" workbookViewId="0">
      <selection activeCell="D10" sqref="D10"/>
    </sheetView>
  </sheetViews>
  <sheetFormatPr defaultColWidth="8.875" defaultRowHeight="13.5"/>
  <cols>
    <col min="1" max="1" width="13.375" style="20" customWidth="1"/>
    <col min="2" max="2" width="25.75" style="20" customWidth="1"/>
    <col min="3" max="3" width="35" style="20" customWidth="1"/>
    <col min="4" max="11" width="22.375" style="20" customWidth="1"/>
    <col min="12" max="12" width="20.125" style="20" customWidth="1"/>
    <col min="13" max="13" width="8.875" style="20"/>
    <col min="14" max="14" width="15.625" style="20" customWidth="1"/>
    <col min="15" max="15" width="0.625" style="20" hidden="1" customWidth="1"/>
    <col min="16" max="16" width="15.625" style="20" customWidth="1"/>
    <col min="17" max="256" width="8.875" style="20"/>
    <col min="257" max="257" width="13.375" style="20" customWidth="1"/>
    <col min="258" max="258" width="25.75" style="20" customWidth="1"/>
    <col min="259" max="259" width="35" style="20" customWidth="1"/>
    <col min="260" max="267" width="22.375" style="20" customWidth="1"/>
    <col min="268" max="268" width="20.125" style="20" customWidth="1"/>
    <col min="269" max="269" width="8.875" style="20"/>
    <col min="270" max="270" width="15.625" style="20" customWidth="1"/>
    <col min="271" max="271" width="0" style="20" hidden="1" customWidth="1"/>
    <col min="272" max="272" width="15.625" style="20" customWidth="1"/>
    <col min="273" max="512" width="8.875" style="20"/>
    <col min="513" max="513" width="13.375" style="20" customWidth="1"/>
    <col min="514" max="514" width="25.75" style="20" customWidth="1"/>
    <col min="515" max="515" width="35" style="20" customWidth="1"/>
    <col min="516" max="523" width="22.375" style="20" customWidth="1"/>
    <col min="524" max="524" width="20.125" style="20" customWidth="1"/>
    <col min="525" max="525" width="8.875" style="20"/>
    <col min="526" max="526" width="15.625" style="20" customWidth="1"/>
    <col min="527" max="527" width="0" style="20" hidden="1" customWidth="1"/>
    <col min="528" max="528" width="15.625" style="20" customWidth="1"/>
    <col min="529" max="768" width="8.875" style="20"/>
    <col min="769" max="769" width="13.375" style="20" customWidth="1"/>
    <col min="770" max="770" width="25.75" style="20" customWidth="1"/>
    <col min="771" max="771" width="35" style="20" customWidth="1"/>
    <col min="772" max="779" width="22.375" style="20" customWidth="1"/>
    <col min="780" max="780" width="20.125" style="20" customWidth="1"/>
    <col min="781" max="781" width="8.875" style="20"/>
    <col min="782" max="782" width="15.625" style="20" customWidth="1"/>
    <col min="783" max="783" width="0" style="20" hidden="1" customWidth="1"/>
    <col min="784" max="784" width="15.625" style="20" customWidth="1"/>
    <col min="785" max="1024" width="8.875" style="20"/>
    <col min="1025" max="1025" width="13.375" style="20" customWidth="1"/>
    <col min="1026" max="1026" width="25.75" style="20" customWidth="1"/>
    <col min="1027" max="1027" width="35" style="20" customWidth="1"/>
    <col min="1028" max="1035" width="22.375" style="20" customWidth="1"/>
    <col min="1036" max="1036" width="20.125" style="20" customWidth="1"/>
    <col min="1037" max="1037" width="8.875" style="20"/>
    <col min="1038" max="1038" width="15.625" style="20" customWidth="1"/>
    <col min="1039" max="1039" width="0" style="20" hidden="1" customWidth="1"/>
    <col min="1040" max="1040" width="15.625" style="20" customWidth="1"/>
    <col min="1041" max="1280" width="8.875" style="20"/>
    <col min="1281" max="1281" width="13.375" style="20" customWidth="1"/>
    <col min="1282" max="1282" width="25.75" style="20" customWidth="1"/>
    <col min="1283" max="1283" width="35" style="20" customWidth="1"/>
    <col min="1284" max="1291" width="22.375" style="20" customWidth="1"/>
    <col min="1292" max="1292" width="20.125" style="20" customWidth="1"/>
    <col min="1293" max="1293" width="8.875" style="20"/>
    <col min="1294" max="1294" width="15.625" style="20" customWidth="1"/>
    <col min="1295" max="1295" width="0" style="20" hidden="1" customWidth="1"/>
    <col min="1296" max="1296" width="15.625" style="20" customWidth="1"/>
    <col min="1297" max="1536" width="8.875" style="20"/>
    <col min="1537" max="1537" width="13.375" style="20" customWidth="1"/>
    <col min="1538" max="1538" width="25.75" style="20" customWidth="1"/>
    <col min="1539" max="1539" width="35" style="20" customWidth="1"/>
    <col min="1540" max="1547" width="22.375" style="20" customWidth="1"/>
    <col min="1548" max="1548" width="20.125" style="20" customWidth="1"/>
    <col min="1549" max="1549" width="8.875" style="20"/>
    <col min="1550" max="1550" width="15.625" style="20" customWidth="1"/>
    <col min="1551" max="1551" width="0" style="20" hidden="1" customWidth="1"/>
    <col min="1552" max="1552" width="15.625" style="20" customWidth="1"/>
    <col min="1553" max="1792" width="8.875" style="20"/>
    <col min="1793" max="1793" width="13.375" style="20" customWidth="1"/>
    <col min="1794" max="1794" width="25.75" style="20" customWidth="1"/>
    <col min="1795" max="1795" width="35" style="20" customWidth="1"/>
    <col min="1796" max="1803" width="22.375" style="20" customWidth="1"/>
    <col min="1804" max="1804" width="20.125" style="20" customWidth="1"/>
    <col min="1805" max="1805" width="8.875" style="20"/>
    <col min="1806" max="1806" width="15.625" style="20" customWidth="1"/>
    <col min="1807" max="1807" width="0" style="20" hidden="1" customWidth="1"/>
    <col min="1808" max="1808" width="15.625" style="20" customWidth="1"/>
    <col min="1809" max="2048" width="8.875" style="20"/>
    <col min="2049" max="2049" width="13.375" style="20" customWidth="1"/>
    <col min="2050" max="2050" width="25.75" style="20" customWidth="1"/>
    <col min="2051" max="2051" width="35" style="20" customWidth="1"/>
    <col min="2052" max="2059" width="22.375" style="20" customWidth="1"/>
    <col min="2060" max="2060" width="20.125" style="20" customWidth="1"/>
    <col min="2061" max="2061" width="8.875" style="20"/>
    <col min="2062" max="2062" width="15.625" style="20" customWidth="1"/>
    <col min="2063" max="2063" width="0" style="20" hidden="1" customWidth="1"/>
    <col min="2064" max="2064" width="15.625" style="20" customWidth="1"/>
    <col min="2065" max="2304" width="8.875" style="20"/>
    <col min="2305" max="2305" width="13.375" style="20" customWidth="1"/>
    <col min="2306" max="2306" width="25.75" style="20" customWidth="1"/>
    <col min="2307" max="2307" width="35" style="20" customWidth="1"/>
    <col min="2308" max="2315" width="22.375" style="20" customWidth="1"/>
    <col min="2316" max="2316" width="20.125" style="20" customWidth="1"/>
    <col min="2317" max="2317" width="8.875" style="20"/>
    <col min="2318" max="2318" width="15.625" style="20" customWidth="1"/>
    <col min="2319" max="2319" width="0" style="20" hidden="1" customWidth="1"/>
    <col min="2320" max="2320" width="15.625" style="20" customWidth="1"/>
    <col min="2321" max="2560" width="8.875" style="20"/>
    <col min="2561" max="2561" width="13.375" style="20" customWidth="1"/>
    <col min="2562" max="2562" width="25.75" style="20" customWidth="1"/>
    <col min="2563" max="2563" width="35" style="20" customWidth="1"/>
    <col min="2564" max="2571" width="22.375" style="20" customWidth="1"/>
    <col min="2572" max="2572" width="20.125" style="20" customWidth="1"/>
    <col min="2573" max="2573" width="8.875" style="20"/>
    <col min="2574" max="2574" width="15.625" style="20" customWidth="1"/>
    <col min="2575" max="2575" width="0" style="20" hidden="1" customWidth="1"/>
    <col min="2576" max="2576" width="15.625" style="20" customWidth="1"/>
    <col min="2577" max="2816" width="8.875" style="20"/>
    <col min="2817" max="2817" width="13.375" style="20" customWidth="1"/>
    <col min="2818" max="2818" width="25.75" style="20" customWidth="1"/>
    <col min="2819" max="2819" width="35" style="20" customWidth="1"/>
    <col min="2820" max="2827" width="22.375" style="20" customWidth="1"/>
    <col min="2828" max="2828" width="20.125" style="20" customWidth="1"/>
    <col min="2829" max="2829" width="8.875" style="20"/>
    <col min="2830" max="2830" width="15.625" style="20" customWidth="1"/>
    <col min="2831" max="2831" width="0" style="20" hidden="1" customWidth="1"/>
    <col min="2832" max="2832" width="15.625" style="20" customWidth="1"/>
    <col min="2833" max="3072" width="8.875" style="20"/>
    <col min="3073" max="3073" width="13.375" style="20" customWidth="1"/>
    <col min="3074" max="3074" width="25.75" style="20" customWidth="1"/>
    <col min="3075" max="3075" width="35" style="20" customWidth="1"/>
    <col min="3076" max="3083" width="22.375" style="20" customWidth="1"/>
    <col min="3084" max="3084" width="20.125" style="20" customWidth="1"/>
    <col min="3085" max="3085" width="8.875" style="20"/>
    <col min="3086" max="3086" width="15.625" style="20" customWidth="1"/>
    <col min="3087" max="3087" width="0" style="20" hidden="1" customWidth="1"/>
    <col min="3088" max="3088" width="15.625" style="20" customWidth="1"/>
    <col min="3089" max="3328" width="8.875" style="20"/>
    <col min="3329" max="3329" width="13.375" style="20" customWidth="1"/>
    <col min="3330" max="3330" width="25.75" style="20" customWidth="1"/>
    <col min="3331" max="3331" width="35" style="20" customWidth="1"/>
    <col min="3332" max="3339" width="22.375" style="20" customWidth="1"/>
    <col min="3340" max="3340" width="20.125" style="20" customWidth="1"/>
    <col min="3341" max="3341" width="8.875" style="20"/>
    <col min="3342" max="3342" width="15.625" style="20" customWidth="1"/>
    <col min="3343" max="3343" width="0" style="20" hidden="1" customWidth="1"/>
    <col min="3344" max="3344" width="15.625" style="20" customWidth="1"/>
    <col min="3345" max="3584" width="8.875" style="20"/>
    <col min="3585" max="3585" width="13.375" style="20" customWidth="1"/>
    <col min="3586" max="3586" width="25.75" style="20" customWidth="1"/>
    <col min="3587" max="3587" width="35" style="20" customWidth="1"/>
    <col min="3588" max="3595" width="22.375" style="20" customWidth="1"/>
    <col min="3596" max="3596" width="20.125" style="20" customWidth="1"/>
    <col min="3597" max="3597" width="8.875" style="20"/>
    <col min="3598" max="3598" width="15.625" style="20" customWidth="1"/>
    <col min="3599" max="3599" width="0" style="20" hidden="1" customWidth="1"/>
    <col min="3600" max="3600" width="15.625" style="20" customWidth="1"/>
    <col min="3601" max="3840" width="8.875" style="20"/>
    <col min="3841" max="3841" width="13.375" style="20" customWidth="1"/>
    <col min="3842" max="3842" width="25.75" style="20" customWidth="1"/>
    <col min="3843" max="3843" width="35" style="20" customWidth="1"/>
    <col min="3844" max="3851" width="22.375" style="20" customWidth="1"/>
    <col min="3852" max="3852" width="20.125" style="20" customWidth="1"/>
    <col min="3853" max="3853" width="8.875" style="20"/>
    <col min="3854" max="3854" width="15.625" style="20" customWidth="1"/>
    <col min="3855" max="3855" width="0" style="20" hidden="1" customWidth="1"/>
    <col min="3856" max="3856" width="15.625" style="20" customWidth="1"/>
    <col min="3857" max="4096" width="8.875" style="20"/>
    <col min="4097" max="4097" width="13.375" style="20" customWidth="1"/>
    <col min="4098" max="4098" width="25.75" style="20" customWidth="1"/>
    <col min="4099" max="4099" width="35" style="20" customWidth="1"/>
    <col min="4100" max="4107" width="22.375" style="20" customWidth="1"/>
    <col min="4108" max="4108" width="20.125" style="20" customWidth="1"/>
    <col min="4109" max="4109" width="8.875" style="20"/>
    <col min="4110" max="4110" width="15.625" style="20" customWidth="1"/>
    <col min="4111" max="4111" width="0" style="20" hidden="1" customWidth="1"/>
    <col min="4112" max="4112" width="15.625" style="20" customWidth="1"/>
    <col min="4113" max="4352" width="8.875" style="20"/>
    <col min="4353" max="4353" width="13.375" style="20" customWidth="1"/>
    <col min="4354" max="4354" width="25.75" style="20" customWidth="1"/>
    <col min="4355" max="4355" width="35" style="20" customWidth="1"/>
    <col min="4356" max="4363" width="22.375" style="20" customWidth="1"/>
    <col min="4364" max="4364" width="20.125" style="20" customWidth="1"/>
    <col min="4365" max="4365" width="8.875" style="20"/>
    <col min="4366" max="4366" width="15.625" style="20" customWidth="1"/>
    <col min="4367" max="4367" width="0" style="20" hidden="1" customWidth="1"/>
    <col min="4368" max="4368" width="15.625" style="20" customWidth="1"/>
    <col min="4369" max="4608" width="8.875" style="20"/>
    <col min="4609" max="4609" width="13.375" style="20" customWidth="1"/>
    <col min="4610" max="4610" width="25.75" style="20" customWidth="1"/>
    <col min="4611" max="4611" width="35" style="20" customWidth="1"/>
    <col min="4612" max="4619" width="22.375" style="20" customWidth="1"/>
    <col min="4620" max="4620" width="20.125" style="20" customWidth="1"/>
    <col min="4621" max="4621" width="8.875" style="20"/>
    <col min="4622" max="4622" width="15.625" style="20" customWidth="1"/>
    <col min="4623" max="4623" width="0" style="20" hidden="1" customWidth="1"/>
    <col min="4624" max="4624" width="15.625" style="20" customWidth="1"/>
    <col min="4625" max="4864" width="8.875" style="20"/>
    <col min="4865" max="4865" width="13.375" style="20" customWidth="1"/>
    <col min="4866" max="4866" width="25.75" style="20" customWidth="1"/>
    <col min="4867" max="4867" width="35" style="20" customWidth="1"/>
    <col min="4868" max="4875" width="22.375" style="20" customWidth="1"/>
    <col min="4876" max="4876" width="20.125" style="20" customWidth="1"/>
    <col min="4877" max="4877" width="8.875" style="20"/>
    <col min="4878" max="4878" width="15.625" style="20" customWidth="1"/>
    <col min="4879" max="4879" width="0" style="20" hidden="1" customWidth="1"/>
    <col min="4880" max="4880" width="15.625" style="20" customWidth="1"/>
    <col min="4881" max="5120" width="8.875" style="20"/>
    <col min="5121" max="5121" width="13.375" style="20" customWidth="1"/>
    <col min="5122" max="5122" width="25.75" style="20" customWidth="1"/>
    <col min="5123" max="5123" width="35" style="20" customWidth="1"/>
    <col min="5124" max="5131" width="22.375" style="20" customWidth="1"/>
    <col min="5132" max="5132" width="20.125" style="20" customWidth="1"/>
    <col min="5133" max="5133" width="8.875" style="20"/>
    <col min="5134" max="5134" width="15.625" style="20" customWidth="1"/>
    <col min="5135" max="5135" width="0" style="20" hidden="1" customWidth="1"/>
    <col min="5136" max="5136" width="15.625" style="20" customWidth="1"/>
    <col min="5137" max="5376" width="8.875" style="20"/>
    <col min="5377" max="5377" width="13.375" style="20" customWidth="1"/>
    <col min="5378" max="5378" width="25.75" style="20" customWidth="1"/>
    <col min="5379" max="5379" width="35" style="20" customWidth="1"/>
    <col min="5380" max="5387" width="22.375" style="20" customWidth="1"/>
    <col min="5388" max="5388" width="20.125" style="20" customWidth="1"/>
    <col min="5389" max="5389" width="8.875" style="20"/>
    <col min="5390" max="5390" width="15.625" style="20" customWidth="1"/>
    <col min="5391" max="5391" width="0" style="20" hidden="1" customWidth="1"/>
    <col min="5392" max="5392" width="15.625" style="20" customWidth="1"/>
    <col min="5393" max="5632" width="8.875" style="20"/>
    <col min="5633" max="5633" width="13.375" style="20" customWidth="1"/>
    <col min="5634" max="5634" width="25.75" style="20" customWidth="1"/>
    <col min="5635" max="5635" width="35" style="20" customWidth="1"/>
    <col min="5636" max="5643" width="22.375" style="20" customWidth="1"/>
    <col min="5644" max="5644" width="20.125" style="20" customWidth="1"/>
    <col min="5645" max="5645" width="8.875" style="20"/>
    <col min="5646" max="5646" width="15.625" style="20" customWidth="1"/>
    <col min="5647" max="5647" width="0" style="20" hidden="1" customWidth="1"/>
    <col min="5648" max="5648" width="15.625" style="20" customWidth="1"/>
    <col min="5649" max="5888" width="8.875" style="20"/>
    <col min="5889" max="5889" width="13.375" style="20" customWidth="1"/>
    <col min="5890" max="5890" width="25.75" style="20" customWidth="1"/>
    <col min="5891" max="5891" width="35" style="20" customWidth="1"/>
    <col min="5892" max="5899" width="22.375" style="20" customWidth="1"/>
    <col min="5900" max="5900" width="20.125" style="20" customWidth="1"/>
    <col min="5901" max="5901" width="8.875" style="20"/>
    <col min="5902" max="5902" width="15.625" style="20" customWidth="1"/>
    <col min="5903" max="5903" width="0" style="20" hidden="1" customWidth="1"/>
    <col min="5904" max="5904" width="15.625" style="20" customWidth="1"/>
    <col min="5905" max="6144" width="8.875" style="20"/>
    <col min="6145" max="6145" width="13.375" style="20" customWidth="1"/>
    <col min="6146" max="6146" width="25.75" style="20" customWidth="1"/>
    <col min="6147" max="6147" width="35" style="20" customWidth="1"/>
    <col min="6148" max="6155" width="22.375" style="20" customWidth="1"/>
    <col min="6156" max="6156" width="20.125" style="20" customWidth="1"/>
    <col min="6157" max="6157" width="8.875" style="20"/>
    <col min="6158" max="6158" width="15.625" style="20" customWidth="1"/>
    <col min="6159" max="6159" width="0" style="20" hidden="1" customWidth="1"/>
    <col min="6160" max="6160" width="15.625" style="20" customWidth="1"/>
    <col min="6161" max="6400" width="8.875" style="20"/>
    <col min="6401" max="6401" width="13.375" style="20" customWidth="1"/>
    <col min="6402" max="6402" width="25.75" style="20" customWidth="1"/>
    <col min="6403" max="6403" width="35" style="20" customWidth="1"/>
    <col min="6404" max="6411" width="22.375" style="20" customWidth="1"/>
    <col min="6412" max="6412" width="20.125" style="20" customWidth="1"/>
    <col min="6413" max="6413" width="8.875" style="20"/>
    <col min="6414" max="6414" width="15.625" style="20" customWidth="1"/>
    <col min="6415" max="6415" width="0" style="20" hidden="1" customWidth="1"/>
    <col min="6416" max="6416" width="15.625" style="20" customWidth="1"/>
    <col min="6417" max="6656" width="8.875" style="20"/>
    <col min="6657" max="6657" width="13.375" style="20" customWidth="1"/>
    <col min="6658" max="6658" width="25.75" style="20" customWidth="1"/>
    <col min="6659" max="6659" width="35" style="20" customWidth="1"/>
    <col min="6660" max="6667" width="22.375" style="20" customWidth="1"/>
    <col min="6668" max="6668" width="20.125" style="20" customWidth="1"/>
    <col min="6669" max="6669" width="8.875" style="20"/>
    <col min="6670" max="6670" width="15.625" style="20" customWidth="1"/>
    <col min="6671" max="6671" width="0" style="20" hidden="1" customWidth="1"/>
    <col min="6672" max="6672" width="15.625" style="20" customWidth="1"/>
    <col min="6673" max="6912" width="8.875" style="20"/>
    <col min="6913" max="6913" width="13.375" style="20" customWidth="1"/>
    <col min="6914" max="6914" width="25.75" style="20" customWidth="1"/>
    <col min="6915" max="6915" width="35" style="20" customWidth="1"/>
    <col min="6916" max="6923" width="22.375" style="20" customWidth="1"/>
    <col min="6924" max="6924" width="20.125" style="20" customWidth="1"/>
    <col min="6925" max="6925" width="8.875" style="20"/>
    <col min="6926" max="6926" width="15.625" style="20" customWidth="1"/>
    <col min="6927" max="6927" width="0" style="20" hidden="1" customWidth="1"/>
    <col min="6928" max="6928" width="15.625" style="20" customWidth="1"/>
    <col min="6929" max="7168" width="8.875" style="20"/>
    <col min="7169" max="7169" width="13.375" style="20" customWidth="1"/>
    <col min="7170" max="7170" width="25.75" style="20" customWidth="1"/>
    <col min="7171" max="7171" width="35" style="20" customWidth="1"/>
    <col min="7172" max="7179" width="22.375" style="20" customWidth="1"/>
    <col min="7180" max="7180" width="20.125" style="20" customWidth="1"/>
    <col min="7181" max="7181" width="8.875" style="20"/>
    <col min="7182" max="7182" width="15.625" style="20" customWidth="1"/>
    <col min="7183" max="7183" width="0" style="20" hidden="1" customWidth="1"/>
    <col min="7184" max="7184" width="15.625" style="20" customWidth="1"/>
    <col min="7185" max="7424" width="8.875" style="20"/>
    <col min="7425" max="7425" width="13.375" style="20" customWidth="1"/>
    <col min="7426" max="7426" width="25.75" style="20" customWidth="1"/>
    <col min="7427" max="7427" width="35" style="20" customWidth="1"/>
    <col min="7428" max="7435" width="22.375" style="20" customWidth="1"/>
    <col min="7436" max="7436" width="20.125" style="20" customWidth="1"/>
    <col min="7437" max="7437" width="8.875" style="20"/>
    <col min="7438" max="7438" width="15.625" style="20" customWidth="1"/>
    <col min="7439" max="7439" width="0" style="20" hidden="1" customWidth="1"/>
    <col min="7440" max="7440" width="15.625" style="20" customWidth="1"/>
    <col min="7441" max="7680" width="8.875" style="20"/>
    <col min="7681" max="7681" width="13.375" style="20" customWidth="1"/>
    <col min="7682" max="7682" width="25.75" style="20" customWidth="1"/>
    <col min="7683" max="7683" width="35" style="20" customWidth="1"/>
    <col min="7684" max="7691" width="22.375" style="20" customWidth="1"/>
    <col min="7692" max="7692" width="20.125" style="20" customWidth="1"/>
    <col min="7693" max="7693" width="8.875" style="20"/>
    <col min="7694" max="7694" width="15.625" style="20" customWidth="1"/>
    <col min="7695" max="7695" width="0" style="20" hidden="1" customWidth="1"/>
    <col min="7696" max="7696" width="15.625" style="20" customWidth="1"/>
    <col min="7697" max="7936" width="8.875" style="20"/>
    <col min="7937" max="7937" width="13.375" style="20" customWidth="1"/>
    <col min="7938" max="7938" width="25.75" style="20" customWidth="1"/>
    <col min="7939" max="7939" width="35" style="20" customWidth="1"/>
    <col min="7940" max="7947" width="22.375" style="20" customWidth="1"/>
    <col min="7948" max="7948" width="20.125" style="20" customWidth="1"/>
    <col min="7949" max="7949" width="8.875" style="20"/>
    <col min="7950" max="7950" width="15.625" style="20" customWidth="1"/>
    <col min="7951" max="7951" width="0" style="20" hidden="1" customWidth="1"/>
    <col min="7952" max="7952" width="15.625" style="20" customWidth="1"/>
    <col min="7953" max="8192" width="8.875" style="20"/>
    <col min="8193" max="8193" width="13.375" style="20" customWidth="1"/>
    <col min="8194" max="8194" width="25.75" style="20" customWidth="1"/>
    <col min="8195" max="8195" width="35" style="20" customWidth="1"/>
    <col min="8196" max="8203" width="22.375" style="20" customWidth="1"/>
    <col min="8204" max="8204" width="20.125" style="20" customWidth="1"/>
    <col min="8205" max="8205" width="8.875" style="20"/>
    <col min="8206" max="8206" width="15.625" style="20" customWidth="1"/>
    <col min="8207" max="8207" width="0" style="20" hidden="1" customWidth="1"/>
    <col min="8208" max="8208" width="15.625" style="20" customWidth="1"/>
    <col min="8209" max="8448" width="8.875" style="20"/>
    <col min="8449" max="8449" width="13.375" style="20" customWidth="1"/>
    <col min="8450" max="8450" width="25.75" style="20" customWidth="1"/>
    <col min="8451" max="8451" width="35" style="20" customWidth="1"/>
    <col min="8452" max="8459" width="22.375" style="20" customWidth="1"/>
    <col min="8460" max="8460" width="20.125" style="20" customWidth="1"/>
    <col min="8461" max="8461" width="8.875" style="20"/>
    <col min="8462" max="8462" width="15.625" style="20" customWidth="1"/>
    <col min="8463" max="8463" width="0" style="20" hidden="1" customWidth="1"/>
    <col min="8464" max="8464" width="15.625" style="20" customWidth="1"/>
    <col min="8465" max="8704" width="8.875" style="20"/>
    <col min="8705" max="8705" width="13.375" style="20" customWidth="1"/>
    <col min="8706" max="8706" width="25.75" style="20" customWidth="1"/>
    <col min="8707" max="8707" width="35" style="20" customWidth="1"/>
    <col min="8708" max="8715" width="22.375" style="20" customWidth="1"/>
    <col min="8716" max="8716" width="20.125" style="20" customWidth="1"/>
    <col min="8717" max="8717" width="8.875" style="20"/>
    <col min="8718" max="8718" width="15.625" style="20" customWidth="1"/>
    <col min="8719" max="8719" width="0" style="20" hidden="1" customWidth="1"/>
    <col min="8720" max="8720" width="15.625" style="20" customWidth="1"/>
    <col min="8721" max="8960" width="8.875" style="20"/>
    <col min="8961" max="8961" width="13.375" style="20" customWidth="1"/>
    <col min="8962" max="8962" width="25.75" style="20" customWidth="1"/>
    <col min="8963" max="8963" width="35" style="20" customWidth="1"/>
    <col min="8964" max="8971" width="22.375" style="20" customWidth="1"/>
    <col min="8972" max="8972" width="20.125" style="20" customWidth="1"/>
    <col min="8973" max="8973" width="8.875" style="20"/>
    <col min="8974" max="8974" width="15.625" style="20" customWidth="1"/>
    <col min="8975" max="8975" width="0" style="20" hidden="1" customWidth="1"/>
    <col min="8976" max="8976" width="15.625" style="20" customWidth="1"/>
    <col min="8977" max="9216" width="8.875" style="20"/>
    <col min="9217" max="9217" width="13.375" style="20" customWidth="1"/>
    <col min="9218" max="9218" width="25.75" style="20" customWidth="1"/>
    <col min="9219" max="9219" width="35" style="20" customWidth="1"/>
    <col min="9220" max="9227" width="22.375" style="20" customWidth="1"/>
    <col min="9228" max="9228" width="20.125" style="20" customWidth="1"/>
    <col min="9229" max="9229" width="8.875" style="20"/>
    <col min="9230" max="9230" width="15.625" style="20" customWidth="1"/>
    <col min="9231" max="9231" width="0" style="20" hidden="1" customWidth="1"/>
    <col min="9232" max="9232" width="15.625" style="20" customWidth="1"/>
    <col min="9233" max="9472" width="8.875" style="20"/>
    <col min="9473" max="9473" width="13.375" style="20" customWidth="1"/>
    <col min="9474" max="9474" width="25.75" style="20" customWidth="1"/>
    <col min="9475" max="9475" width="35" style="20" customWidth="1"/>
    <col min="9476" max="9483" width="22.375" style="20" customWidth="1"/>
    <col min="9484" max="9484" width="20.125" style="20" customWidth="1"/>
    <col min="9485" max="9485" width="8.875" style="20"/>
    <col min="9486" max="9486" width="15.625" style="20" customWidth="1"/>
    <col min="9487" max="9487" width="0" style="20" hidden="1" customWidth="1"/>
    <col min="9488" max="9488" width="15.625" style="20" customWidth="1"/>
    <col min="9489" max="9728" width="8.875" style="20"/>
    <col min="9729" max="9729" width="13.375" style="20" customWidth="1"/>
    <col min="9730" max="9730" width="25.75" style="20" customWidth="1"/>
    <col min="9731" max="9731" width="35" style="20" customWidth="1"/>
    <col min="9732" max="9739" width="22.375" style="20" customWidth="1"/>
    <col min="9740" max="9740" width="20.125" style="20" customWidth="1"/>
    <col min="9741" max="9741" width="8.875" style="20"/>
    <col min="9742" max="9742" width="15.625" style="20" customWidth="1"/>
    <col min="9743" max="9743" width="0" style="20" hidden="1" customWidth="1"/>
    <col min="9744" max="9744" width="15.625" style="20" customWidth="1"/>
    <col min="9745" max="9984" width="8.875" style="20"/>
    <col min="9985" max="9985" width="13.375" style="20" customWidth="1"/>
    <col min="9986" max="9986" width="25.75" style="20" customWidth="1"/>
    <col min="9987" max="9987" width="35" style="20" customWidth="1"/>
    <col min="9988" max="9995" width="22.375" style="20" customWidth="1"/>
    <col min="9996" max="9996" width="20.125" style="20" customWidth="1"/>
    <col min="9997" max="9997" width="8.875" style="20"/>
    <col min="9998" max="9998" width="15.625" style="20" customWidth="1"/>
    <col min="9999" max="9999" width="0" style="20" hidden="1" customWidth="1"/>
    <col min="10000" max="10000" width="15.625" style="20" customWidth="1"/>
    <col min="10001" max="10240" width="8.875" style="20"/>
    <col min="10241" max="10241" width="13.375" style="20" customWidth="1"/>
    <col min="10242" max="10242" width="25.75" style="20" customWidth="1"/>
    <col min="10243" max="10243" width="35" style="20" customWidth="1"/>
    <col min="10244" max="10251" width="22.375" style="20" customWidth="1"/>
    <col min="10252" max="10252" width="20.125" style="20" customWidth="1"/>
    <col min="10253" max="10253" width="8.875" style="20"/>
    <col min="10254" max="10254" width="15.625" style="20" customWidth="1"/>
    <col min="10255" max="10255" width="0" style="20" hidden="1" customWidth="1"/>
    <col min="10256" max="10256" width="15.625" style="20" customWidth="1"/>
    <col min="10257" max="10496" width="8.875" style="20"/>
    <col min="10497" max="10497" width="13.375" style="20" customWidth="1"/>
    <col min="10498" max="10498" width="25.75" style="20" customWidth="1"/>
    <col min="10499" max="10499" width="35" style="20" customWidth="1"/>
    <col min="10500" max="10507" width="22.375" style="20" customWidth="1"/>
    <col min="10508" max="10508" width="20.125" style="20" customWidth="1"/>
    <col min="10509" max="10509" width="8.875" style="20"/>
    <col min="10510" max="10510" width="15.625" style="20" customWidth="1"/>
    <col min="10511" max="10511" width="0" style="20" hidden="1" customWidth="1"/>
    <col min="10512" max="10512" width="15.625" style="20" customWidth="1"/>
    <col min="10513" max="10752" width="8.875" style="20"/>
    <col min="10753" max="10753" width="13.375" style="20" customWidth="1"/>
    <col min="10754" max="10754" width="25.75" style="20" customWidth="1"/>
    <col min="10755" max="10755" width="35" style="20" customWidth="1"/>
    <col min="10756" max="10763" width="22.375" style="20" customWidth="1"/>
    <col min="10764" max="10764" width="20.125" style="20" customWidth="1"/>
    <col min="10765" max="10765" width="8.875" style="20"/>
    <col min="10766" max="10766" width="15.625" style="20" customWidth="1"/>
    <col min="10767" max="10767" width="0" style="20" hidden="1" customWidth="1"/>
    <col min="10768" max="10768" width="15.625" style="20" customWidth="1"/>
    <col min="10769" max="11008" width="8.875" style="20"/>
    <col min="11009" max="11009" width="13.375" style="20" customWidth="1"/>
    <col min="11010" max="11010" width="25.75" style="20" customWidth="1"/>
    <col min="11011" max="11011" width="35" style="20" customWidth="1"/>
    <col min="11012" max="11019" width="22.375" style="20" customWidth="1"/>
    <col min="11020" max="11020" width="20.125" style="20" customWidth="1"/>
    <col min="11021" max="11021" width="8.875" style="20"/>
    <col min="11022" max="11022" width="15.625" style="20" customWidth="1"/>
    <col min="11023" max="11023" width="0" style="20" hidden="1" customWidth="1"/>
    <col min="11024" max="11024" width="15.625" style="20" customWidth="1"/>
    <col min="11025" max="11264" width="8.875" style="20"/>
    <col min="11265" max="11265" width="13.375" style="20" customWidth="1"/>
    <col min="11266" max="11266" width="25.75" style="20" customWidth="1"/>
    <col min="11267" max="11267" width="35" style="20" customWidth="1"/>
    <col min="11268" max="11275" width="22.375" style="20" customWidth="1"/>
    <col min="11276" max="11276" width="20.125" style="20" customWidth="1"/>
    <col min="11277" max="11277" width="8.875" style="20"/>
    <col min="11278" max="11278" width="15.625" style="20" customWidth="1"/>
    <col min="11279" max="11279" width="0" style="20" hidden="1" customWidth="1"/>
    <col min="11280" max="11280" width="15.625" style="20" customWidth="1"/>
    <col min="11281" max="11520" width="8.875" style="20"/>
    <col min="11521" max="11521" width="13.375" style="20" customWidth="1"/>
    <col min="11522" max="11522" width="25.75" style="20" customWidth="1"/>
    <col min="11523" max="11523" width="35" style="20" customWidth="1"/>
    <col min="11524" max="11531" width="22.375" style="20" customWidth="1"/>
    <col min="11532" max="11532" width="20.125" style="20" customWidth="1"/>
    <col min="11533" max="11533" width="8.875" style="20"/>
    <col min="11534" max="11534" width="15.625" style="20" customWidth="1"/>
    <col min="11535" max="11535" width="0" style="20" hidden="1" customWidth="1"/>
    <col min="11536" max="11536" width="15.625" style="20" customWidth="1"/>
    <col min="11537" max="11776" width="8.875" style="20"/>
    <col min="11777" max="11777" width="13.375" style="20" customWidth="1"/>
    <col min="11778" max="11778" width="25.75" style="20" customWidth="1"/>
    <col min="11779" max="11779" width="35" style="20" customWidth="1"/>
    <col min="11780" max="11787" width="22.375" style="20" customWidth="1"/>
    <col min="11788" max="11788" width="20.125" style="20" customWidth="1"/>
    <col min="11789" max="11789" width="8.875" style="20"/>
    <col min="11790" max="11790" width="15.625" style="20" customWidth="1"/>
    <col min="11791" max="11791" width="0" style="20" hidden="1" customWidth="1"/>
    <col min="11792" max="11792" width="15.625" style="20" customWidth="1"/>
    <col min="11793" max="12032" width="8.875" style="20"/>
    <col min="12033" max="12033" width="13.375" style="20" customWidth="1"/>
    <col min="12034" max="12034" width="25.75" style="20" customWidth="1"/>
    <col min="12035" max="12035" width="35" style="20" customWidth="1"/>
    <col min="12036" max="12043" width="22.375" style="20" customWidth="1"/>
    <col min="12044" max="12044" width="20.125" style="20" customWidth="1"/>
    <col min="12045" max="12045" width="8.875" style="20"/>
    <col min="12046" max="12046" width="15.625" style="20" customWidth="1"/>
    <col min="12047" max="12047" width="0" style="20" hidden="1" customWidth="1"/>
    <col min="12048" max="12048" width="15.625" style="20" customWidth="1"/>
    <col min="12049" max="12288" width="8.875" style="20"/>
    <col min="12289" max="12289" width="13.375" style="20" customWidth="1"/>
    <col min="12290" max="12290" width="25.75" style="20" customWidth="1"/>
    <col min="12291" max="12291" width="35" style="20" customWidth="1"/>
    <col min="12292" max="12299" width="22.375" style="20" customWidth="1"/>
    <col min="12300" max="12300" width="20.125" style="20" customWidth="1"/>
    <col min="12301" max="12301" width="8.875" style="20"/>
    <col min="12302" max="12302" width="15.625" style="20" customWidth="1"/>
    <col min="12303" max="12303" width="0" style="20" hidden="1" customWidth="1"/>
    <col min="12304" max="12304" width="15.625" style="20" customWidth="1"/>
    <col min="12305" max="12544" width="8.875" style="20"/>
    <col min="12545" max="12545" width="13.375" style="20" customWidth="1"/>
    <col min="12546" max="12546" width="25.75" style="20" customWidth="1"/>
    <col min="12547" max="12547" width="35" style="20" customWidth="1"/>
    <col min="12548" max="12555" width="22.375" style="20" customWidth="1"/>
    <col min="12556" max="12556" width="20.125" style="20" customWidth="1"/>
    <col min="12557" max="12557" width="8.875" style="20"/>
    <col min="12558" max="12558" width="15.625" style="20" customWidth="1"/>
    <col min="12559" max="12559" width="0" style="20" hidden="1" customWidth="1"/>
    <col min="12560" max="12560" width="15.625" style="20" customWidth="1"/>
    <col min="12561" max="12800" width="8.875" style="20"/>
    <col min="12801" max="12801" width="13.375" style="20" customWidth="1"/>
    <col min="12802" max="12802" width="25.75" style="20" customWidth="1"/>
    <col min="12803" max="12803" width="35" style="20" customWidth="1"/>
    <col min="12804" max="12811" width="22.375" style="20" customWidth="1"/>
    <col min="12812" max="12812" width="20.125" style="20" customWidth="1"/>
    <col min="12813" max="12813" width="8.875" style="20"/>
    <col min="12814" max="12814" width="15.625" style="20" customWidth="1"/>
    <col min="12815" max="12815" width="0" style="20" hidden="1" customWidth="1"/>
    <col min="12816" max="12816" width="15.625" style="20" customWidth="1"/>
    <col min="12817" max="13056" width="8.875" style="20"/>
    <col min="13057" max="13057" width="13.375" style="20" customWidth="1"/>
    <col min="13058" max="13058" width="25.75" style="20" customWidth="1"/>
    <col min="13059" max="13059" width="35" style="20" customWidth="1"/>
    <col min="13060" max="13067" width="22.375" style="20" customWidth="1"/>
    <col min="13068" max="13068" width="20.125" style="20" customWidth="1"/>
    <col min="13069" max="13069" width="8.875" style="20"/>
    <col min="13070" max="13070" width="15.625" style="20" customWidth="1"/>
    <col min="13071" max="13071" width="0" style="20" hidden="1" customWidth="1"/>
    <col min="13072" max="13072" width="15.625" style="20" customWidth="1"/>
    <col min="13073" max="13312" width="8.875" style="20"/>
    <col min="13313" max="13313" width="13.375" style="20" customWidth="1"/>
    <col min="13314" max="13314" width="25.75" style="20" customWidth="1"/>
    <col min="13315" max="13315" width="35" style="20" customWidth="1"/>
    <col min="13316" max="13323" width="22.375" style="20" customWidth="1"/>
    <col min="13324" max="13324" width="20.125" style="20" customWidth="1"/>
    <col min="13325" max="13325" width="8.875" style="20"/>
    <col min="13326" max="13326" width="15.625" style="20" customWidth="1"/>
    <col min="13327" max="13327" width="0" style="20" hidden="1" customWidth="1"/>
    <col min="13328" max="13328" width="15.625" style="20" customWidth="1"/>
    <col min="13329" max="13568" width="8.875" style="20"/>
    <col min="13569" max="13569" width="13.375" style="20" customWidth="1"/>
    <col min="13570" max="13570" width="25.75" style="20" customWidth="1"/>
    <col min="13571" max="13571" width="35" style="20" customWidth="1"/>
    <col min="13572" max="13579" width="22.375" style="20" customWidth="1"/>
    <col min="13580" max="13580" width="20.125" style="20" customWidth="1"/>
    <col min="13581" max="13581" width="8.875" style="20"/>
    <col min="13582" max="13582" width="15.625" style="20" customWidth="1"/>
    <col min="13583" max="13583" width="0" style="20" hidden="1" customWidth="1"/>
    <col min="13584" max="13584" width="15.625" style="20" customWidth="1"/>
    <col min="13585" max="13824" width="8.875" style="20"/>
    <col min="13825" max="13825" width="13.375" style="20" customWidth="1"/>
    <col min="13826" max="13826" width="25.75" style="20" customWidth="1"/>
    <col min="13827" max="13827" width="35" style="20" customWidth="1"/>
    <col min="13828" max="13835" width="22.375" style="20" customWidth="1"/>
    <col min="13836" max="13836" width="20.125" style="20" customWidth="1"/>
    <col min="13837" max="13837" width="8.875" style="20"/>
    <col min="13838" max="13838" width="15.625" style="20" customWidth="1"/>
    <col min="13839" max="13839" width="0" style="20" hidden="1" customWidth="1"/>
    <col min="13840" max="13840" width="15.625" style="20" customWidth="1"/>
    <col min="13841" max="14080" width="8.875" style="20"/>
    <col min="14081" max="14081" width="13.375" style="20" customWidth="1"/>
    <col min="14082" max="14082" width="25.75" style="20" customWidth="1"/>
    <col min="14083" max="14083" width="35" style="20" customWidth="1"/>
    <col min="14084" max="14091" width="22.375" style="20" customWidth="1"/>
    <col min="14092" max="14092" width="20.125" style="20" customWidth="1"/>
    <col min="14093" max="14093" width="8.875" style="20"/>
    <col min="14094" max="14094" width="15.625" style="20" customWidth="1"/>
    <col min="14095" max="14095" width="0" style="20" hidden="1" customWidth="1"/>
    <col min="14096" max="14096" width="15.625" style="20" customWidth="1"/>
    <col min="14097" max="14336" width="8.875" style="20"/>
    <col min="14337" max="14337" width="13.375" style="20" customWidth="1"/>
    <col min="14338" max="14338" width="25.75" style="20" customWidth="1"/>
    <col min="14339" max="14339" width="35" style="20" customWidth="1"/>
    <col min="14340" max="14347" width="22.375" style="20" customWidth="1"/>
    <col min="14348" max="14348" width="20.125" style="20" customWidth="1"/>
    <col min="14349" max="14349" width="8.875" style="20"/>
    <col min="14350" max="14350" width="15.625" style="20" customWidth="1"/>
    <col min="14351" max="14351" width="0" style="20" hidden="1" customWidth="1"/>
    <col min="14352" max="14352" width="15.625" style="20" customWidth="1"/>
    <col min="14353" max="14592" width="8.875" style="20"/>
    <col min="14593" max="14593" width="13.375" style="20" customWidth="1"/>
    <col min="14594" max="14594" width="25.75" style="20" customWidth="1"/>
    <col min="14595" max="14595" width="35" style="20" customWidth="1"/>
    <col min="14596" max="14603" width="22.375" style="20" customWidth="1"/>
    <col min="14604" max="14604" width="20.125" style="20" customWidth="1"/>
    <col min="14605" max="14605" width="8.875" style="20"/>
    <col min="14606" max="14606" width="15.625" style="20" customWidth="1"/>
    <col min="14607" max="14607" width="0" style="20" hidden="1" customWidth="1"/>
    <col min="14608" max="14608" width="15.625" style="20" customWidth="1"/>
    <col min="14609" max="14848" width="8.875" style="20"/>
    <col min="14849" max="14849" width="13.375" style="20" customWidth="1"/>
    <col min="14850" max="14850" width="25.75" style="20" customWidth="1"/>
    <col min="14851" max="14851" width="35" style="20" customWidth="1"/>
    <col min="14852" max="14859" width="22.375" style="20" customWidth="1"/>
    <col min="14860" max="14860" width="20.125" style="20" customWidth="1"/>
    <col min="14861" max="14861" width="8.875" style="20"/>
    <col min="14862" max="14862" width="15.625" style="20" customWidth="1"/>
    <col min="14863" max="14863" width="0" style="20" hidden="1" customWidth="1"/>
    <col min="14864" max="14864" width="15.625" style="20" customWidth="1"/>
    <col min="14865" max="15104" width="8.875" style="20"/>
    <col min="15105" max="15105" width="13.375" style="20" customWidth="1"/>
    <col min="15106" max="15106" width="25.75" style="20" customWidth="1"/>
    <col min="15107" max="15107" width="35" style="20" customWidth="1"/>
    <col min="15108" max="15115" width="22.375" style="20" customWidth="1"/>
    <col min="15116" max="15116" width="20.125" style="20" customWidth="1"/>
    <col min="15117" max="15117" width="8.875" style="20"/>
    <col min="15118" max="15118" width="15.625" style="20" customWidth="1"/>
    <col min="15119" max="15119" width="0" style="20" hidden="1" customWidth="1"/>
    <col min="15120" max="15120" width="15.625" style="20" customWidth="1"/>
    <col min="15121" max="15360" width="8.875" style="20"/>
    <col min="15361" max="15361" width="13.375" style="20" customWidth="1"/>
    <col min="15362" max="15362" width="25.75" style="20" customWidth="1"/>
    <col min="15363" max="15363" width="35" style="20" customWidth="1"/>
    <col min="15364" max="15371" width="22.375" style="20" customWidth="1"/>
    <col min="15372" max="15372" width="20.125" style="20" customWidth="1"/>
    <col min="15373" max="15373" width="8.875" style="20"/>
    <col min="15374" max="15374" width="15.625" style="20" customWidth="1"/>
    <col min="15375" max="15375" width="0" style="20" hidden="1" customWidth="1"/>
    <col min="15376" max="15376" width="15.625" style="20" customWidth="1"/>
    <col min="15377" max="15616" width="8.875" style="20"/>
    <col min="15617" max="15617" width="13.375" style="20" customWidth="1"/>
    <col min="15618" max="15618" width="25.75" style="20" customWidth="1"/>
    <col min="15619" max="15619" width="35" style="20" customWidth="1"/>
    <col min="15620" max="15627" width="22.375" style="20" customWidth="1"/>
    <col min="15628" max="15628" width="20.125" style="20" customWidth="1"/>
    <col min="15629" max="15629" width="8.875" style="20"/>
    <col min="15630" max="15630" width="15.625" style="20" customWidth="1"/>
    <col min="15631" max="15631" width="0" style="20" hidden="1" customWidth="1"/>
    <col min="15632" max="15632" width="15.625" style="20" customWidth="1"/>
    <col min="15633" max="15872" width="8.875" style="20"/>
    <col min="15873" max="15873" width="13.375" style="20" customWidth="1"/>
    <col min="15874" max="15874" width="25.75" style="20" customWidth="1"/>
    <col min="15875" max="15875" width="35" style="20" customWidth="1"/>
    <col min="15876" max="15883" width="22.375" style="20" customWidth="1"/>
    <col min="15884" max="15884" width="20.125" style="20" customWidth="1"/>
    <col min="15885" max="15885" width="8.875" style="20"/>
    <col min="15886" max="15886" width="15.625" style="20" customWidth="1"/>
    <col min="15887" max="15887" width="0" style="20" hidden="1" customWidth="1"/>
    <col min="15888" max="15888" width="15.625" style="20" customWidth="1"/>
    <col min="15889" max="16128" width="8.875" style="20"/>
    <col min="16129" max="16129" width="13.375" style="20" customWidth="1"/>
    <col min="16130" max="16130" width="25.75" style="20" customWidth="1"/>
    <col min="16131" max="16131" width="35" style="20" customWidth="1"/>
    <col min="16132" max="16139" width="22.375" style="20" customWidth="1"/>
    <col min="16140" max="16140" width="20.125" style="20" customWidth="1"/>
    <col min="16141" max="16141" width="8.875" style="20"/>
    <col min="16142" max="16142" width="15.625" style="20" customWidth="1"/>
    <col min="16143" max="16143" width="0" style="20" hidden="1" customWidth="1"/>
    <col min="16144" max="16144" width="15.625" style="20" customWidth="1"/>
    <col min="16145" max="16384" width="8.875" style="20"/>
  </cols>
  <sheetData>
    <row r="1" spans="1:17" ht="24.95" customHeight="1"/>
    <row r="2" spans="1:17" s="237" customFormat="1" ht="40.5" customHeight="1">
      <c r="A2" s="1414" t="s">
        <v>478</v>
      </c>
      <c r="B2" s="1414"/>
      <c r="C2" s="1414"/>
      <c r="D2" s="1414"/>
      <c r="E2" s="1414"/>
      <c r="F2" s="1414"/>
      <c r="G2" s="1414"/>
      <c r="H2" s="1414"/>
      <c r="I2" s="1414"/>
      <c r="J2" s="1414"/>
      <c r="K2" s="1414"/>
      <c r="L2" s="1414"/>
      <c r="M2" s="236"/>
    </row>
    <row r="3" spans="1:17" ht="12.75" customHeight="1">
      <c r="A3" s="238"/>
      <c r="B3" s="239"/>
      <c r="C3" s="239"/>
      <c r="D3" s="239"/>
      <c r="E3" s="239"/>
      <c r="F3" s="239"/>
      <c r="G3" s="239"/>
      <c r="H3" s="239"/>
      <c r="K3" s="239"/>
      <c r="L3" s="1415" t="s">
        <v>314</v>
      </c>
      <c r="M3" s="240"/>
      <c r="N3" s="235"/>
      <c r="O3" s="241"/>
      <c r="P3" s="241"/>
      <c r="Q3" s="241"/>
    </row>
    <row r="4" spans="1:17" s="246" customFormat="1" ht="12" customHeight="1" thickBot="1">
      <c r="A4" s="242"/>
      <c r="B4" s="243"/>
      <c r="C4" s="243"/>
      <c r="D4" s="243"/>
      <c r="E4" s="243"/>
      <c r="F4" s="243"/>
      <c r="G4" s="243"/>
      <c r="H4" s="243"/>
      <c r="I4" s="244"/>
      <c r="J4" s="244"/>
      <c r="K4" s="243"/>
      <c r="L4" s="1416"/>
      <c r="M4" s="240"/>
      <c r="N4" s="245"/>
      <c r="O4" s="245"/>
      <c r="P4" s="245"/>
    </row>
    <row r="5" spans="1:17" ht="15" customHeight="1">
      <c r="A5" s="1417"/>
      <c r="B5" s="1418"/>
      <c r="C5" s="1419"/>
      <c r="D5" s="1423" t="s">
        <v>479</v>
      </c>
      <c r="E5" s="1423" t="s">
        <v>480</v>
      </c>
      <c r="F5" s="1423" t="s">
        <v>482</v>
      </c>
      <c r="G5" s="1423" t="s">
        <v>483</v>
      </c>
      <c r="H5" s="1423" t="s">
        <v>484</v>
      </c>
      <c r="I5" s="1423" t="s">
        <v>485</v>
      </c>
      <c r="J5" s="1423" t="s">
        <v>481</v>
      </c>
      <c r="K5" s="1423" t="s">
        <v>315</v>
      </c>
      <c r="L5" s="1425" t="s">
        <v>316</v>
      </c>
      <c r="M5" s="240"/>
      <c r="N5" s="241"/>
      <c r="O5" s="241"/>
      <c r="P5" s="241"/>
    </row>
    <row r="6" spans="1:17" ht="49.15" customHeight="1" thickBot="1">
      <c r="A6" s="1420"/>
      <c r="B6" s="1421"/>
      <c r="C6" s="1422"/>
      <c r="D6" s="1424"/>
      <c r="E6" s="1424"/>
      <c r="F6" s="1424"/>
      <c r="G6" s="1424"/>
      <c r="H6" s="1424"/>
      <c r="I6" s="1424"/>
      <c r="J6" s="1424"/>
      <c r="K6" s="1424"/>
      <c r="L6" s="1426"/>
      <c r="M6" s="240"/>
      <c r="N6" s="241"/>
      <c r="O6" s="241"/>
      <c r="P6" s="241"/>
    </row>
    <row r="7" spans="1:17" ht="33" customHeight="1" thickTop="1">
      <c r="A7" s="1404" t="s">
        <v>317</v>
      </c>
      <c r="B7" s="1427" t="s">
        <v>718</v>
      </c>
      <c r="C7" s="247" t="s">
        <v>318</v>
      </c>
      <c r="D7" s="248">
        <v>635.6</v>
      </c>
      <c r="E7" s="248">
        <v>137.69999999999999</v>
      </c>
      <c r="F7" s="248">
        <v>16.7</v>
      </c>
      <c r="G7" s="248"/>
      <c r="H7" s="249">
        <f>D7-E7-F7-G7</f>
        <v>481.20000000000005</v>
      </c>
      <c r="I7" s="248">
        <v>261.39999999999998</v>
      </c>
      <c r="J7" s="250"/>
      <c r="K7" s="249">
        <f>H7-I7</f>
        <v>219.80000000000007</v>
      </c>
      <c r="L7" s="251">
        <v>200</v>
      </c>
      <c r="M7" s="240"/>
      <c r="N7" s="252"/>
      <c r="O7" s="252" t="str">
        <f>IF(L7&gt;K7,"エラー","")</f>
        <v/>
      </c>
      <c r="P7" s="252"/>
    </row>
    <row r="8" spans="1:17" ht="33" customHeight="1">
      <c r="A8" s="1405"/>
      <c r="B8" s="1408"/>
      <c r="C8" s="247" t="s">
        <v>319</v>
      </c>
      <c r="D8" s="248"/>
      <c r="E8" s="248"/>
      <c r="F8" s="250"/>
      <c r="G8" s="248"/>
      <c r="H8" s="249">
        <f t="shared" ref="H8:H17" si="0">D8-E8-F8-G8</f>
        <v>0</v>
      </c>
      <c r="I8" s="248"/>
      <c r="J8" s="250"/>
      <c r="K8" s="249">
        <f t="shared" ref="K8:K17" si="1">H8-I8</f>
        <v>0</v>
      </c>
      <c r="L8" s="251"/>
      <c r="M8" s="240"/>
      <c r="N8" s="252"/>
      <c r="O8" s="252"/>
      <c r="P8" s="252"/>
    </row>
    <row r="9" spans="1:17" ht="33" customHeight="1">
      <c r="A9" s="1405"/>
      <c r="B9" s="1408"/>
      <c r="C9" s="247" t="s">
        <v>320</v>
      </c>
      <c r="D9" s="248"/>
      <c r="E9" s="248"/>
      <c r="F9" s="250"/>
      <c r="G9" s="248"/>
      <c r="H9" s="249">
        <f t="shared" si="0"/>
        <v>0</v>
      </c>
      <c r="I9" s="248"/>
      <c r="J9" s="250"/>
      <c r="K9" s="249">
        <f t="shared" si="1"/>
        <v>0</v>
      </c>
      <c r="L9" s="251"/>
      <c r="M9" s="240"/>
      <c r="N9" s="252"/>
      <c r="O9" s="252"/>
      <c r="P9" s="252"/>
    </row>
    <row r="10" spans="1:17" ht="33" customHeight="1">
      <c r="A10" s="1405"/>
      <c r="B10" s="1408"/>
      <c r="C10" s="247" t="s">
        <v>321</v>
      </c>
      <c r="D10" s="248"/>
      <c r="E10" s="248"/>
      <c r="F10" s="250"/>
      <c r="G10" s="248"/>
      <c r="H10" s="249">
        <f t="shared" si="0"/>
        <v>0</v>
      </c>
      <c r="I10" s="248"/>
      <c r="J10" s="250"/>
      <c r="K10" s="249">
        <f t="shared" si="1"/>
        <v>0</v>
      </c>
      <c r="L10" s="251"/>
      <c r="M10" s="240"/>
      <c r="N10" s="252"/>
      <c r="O10" s="252"/>
      <c r="P10" s="252"/>
    </row>
    <row r="11" spans="1:17" ht="33" customHeight="1">
      <c r="A11" s="1405"/>
      <c r="B11" s="1408"/>
      <c r="C11" s="247" t="s">
        <v>322</v>
      </c>
      <c r="D11" s="248"/>
      <c r="E11" s="248"/>
      <c r="F11" s="250"/>
      <c r="G11" s="248"/>
      <c r="H11" s="249">
        <f t="shared" si="0"/>
        <v>0</v>
      </c>
      <c r="I11" s="248"/>
      <c r="J11" s="250"/>
      <c r="K11" s="249">
        <f t="shared" si="1"/>
        <v>0</v>
      </c>
      <c r="L11" s="251"/>
      <c r="M11" s="240"/>
      <c r="N11" s="252"/>
      <c r="O11" s="252"/>
      <c r="P11" s="252"/>
    </row>
    <row r="12" spans="1:17" ht="33" customHeight="1">
      <c r="A12" s="1405"/>
      <c r="B12" s="1408"/>
      <c r="C12" s="247" t="s">
        <v>323</v>
      </c>
      <c r="D12" s="248"/>
      <c r="E12" s="248"/>
      <c r="F12" s="250"/>
      <c r="G12" s="248"/>
      <c r="H12" s="249">
        <f t="shared" si="0"/>
        <v>0</v>
      </c>
      <c r="I12" s="248"/>
      <c r="J12" s="250"/>
      <c r="K12" s="249">
        <f t="shared" si="1"/>
        <v>0</v>
      </c>
      <c r="L12" s="251"/>
      <c r="M12" s="240"/>
      <c r="N12" s="252"/>
      <c r="O12" s="252"/>
      <c r="P12" s="252"/>
    </row>
    <row r="13" spans="1:17" ht="33" customHeight="1">
      <c r="A13" s="1405"/>
      <c r="B13" s="1408"/>
      <c r="C13" s="247" t="s">
        <v>324</v>
      </c>
      <c r="D13" s="248"/>
      <c r="E13" s="248"/>
      <c r="F13" s="250"/>
      <c r="G13" s="248"/>
      <c r="H13" s="249">
        <f t="shared" si="0"/>
        <v>0</v>
      </c>
      <c r="I13" s="248"/>
      <c r="J13" s="250"/>
      <c r="K13" s="249">
        <f t="shared" si="1"/>
        <v>0</v>
      </c>
      <c r="L13" s="251"/>
      <c r="M13" s="240"/>
      <c r="N13" s="252"/>
      <c r="O13" s="252"/>
      <c r="P13" s="252"/>
    </row>
    <row r="14" spans="1:17" ht="33" customHeight="1">
      <c r="A14" s="1405"/>
      <c r="B14" s="1408"/>
      <c r="C14" s="247" t="s">
        <v>325</v>
      </c>
      <c r="D14" s="248"/>
      <c r="E14" s="248"/>
      <c r="F14" s="250"/>
      <c r="G14" s="248"/>
      <c r="H14" s="249">
        <f t="shared" si="0"/>
        <v>0</v>
      </c>
      <c r="I14" s="248"/>
      <c r="J14" s="250"/>
      <c r="K14" s="249">
        <f t="shared" si="1"/>
        <v>0</v>
      </c>
      <c r="L14" s="251"/>
      <c r="M14" s="240"/>
      <c r="N14" s="252"/>
      <c r="O14" s="252"/>
      <c r="P14" s="252"/>
    </row>
    <row r="15" spans="1:17" ht="33" customHeight="1">
      <c r="A15" s="1405"/>
      <c r="B15" s="1408"/>
      <c r="C15" s="247" t="s">
        <v>326</v>
      </c>
      <c r="D15" s="248"/>
      <c r="E15" s="248"/>
      <c r="F15" s="250"/>
      <c r="G15" s="248"/>
      <c r="H15" s="249">
        <f t="shared" si="0"/>
        <v>0</v>
      </c>
      <c r="I15" s="248"/>
      <c r="J15" s="250"/>
      <c r="K15" s="249">
        <f t="shared" si="1"/>
        <v>0</v>
      </c>
      <c r="L15" s="251"/>
      <c r="M15" s="240"/>
      <c r="N15" s="252"/>
      <c r="O15" s="252"/>
      <c r="P15" s="252"/>
    </row>
    <row r="16" spans="1:17" ht="33" customHeight="1">
      <c r="A16" s="1405"/>
      <c r="B16" s="1408"/>
      <c r="C16" s="247" t="s">
        <v>327</v>
      </c>
      <c r="D16" s="248"/>
      <c r="E16" s="248"/>
      <c r="F16" s="250"/>
      <c r="G16" s="248"/>
      <c r="H16" s="249">
        <f t="shared" si="0"/>
        <v>0</v>
      </c>
      <c r="I16" s="248"/>
      <c r="J16" s="250"/>
      <c r="K16" s="249">
        <f t="shared" si="1"/>
        <v>0</v>
      </c>
      <c r="L16" s="251"/>
      <c r="M16" s="240"/>
      <c r="N16" s="252"/>
      <c r="O16" s="252"/>
      <c r="P16" s="252"/>
    </row>
    <row r="17" spans="1:16" ht="33" customHeight="1">
      <c r="A17" s="1405"/>
      <c r="B17" s="1409"/>
      <c r="C17" s="247" t="s">
        <v>328</v>
      </c>
      <c r="D17" s="248"/>
      <c r="E17" s="248"/>
      <c r="F17" s="250"/>
      <c r="G17" s="248"/>
      <c r="H17" s="249">
        <f t="shared" si="0"/>
        <v>0</v>
      </c>
      <c r="I17" s="248"/>
      <c r="J17" s="250"/>
      <c r="K17" s="249">
        <f t="shared" si="1"/>
        <v>0</v>
      </c>
      <c r="L17" s="251"/>
      <c r="M17" s="240"/>
      <c r="N17" s="252"/>
      <c r="O17" s="252"/>
      <c r="P17" s="252"/>
    </row>
    <row r="18" spans="1:16" ht="33" customHeight="1">
      <c r="A18" s="1405"/>
      <c r="B18" s="1410" t="s">
        <v>329</v>
      </c>
      <c r="C18" s="1411"/>
      <c r="D18" s="249">
        <f>SUM(D7:D17)</f>
        <v>635.6</v>
      </c>
      <c r="E18" s="249">
        <f t="shared" ref="E18:L18" si="2">SUM(E7:E17)</f>
        <v>137.69999999999999</v>
      </c>
      <c r="F18" s="249">
        <f>SUM(F7)</f>
        <v>16.7</v>
      </c>
      <c r="G18" s="249">
        <f t="shared" si="2"/>
        <v>0</v>
      </c>
      <c r="H18" s="249">
        <f>SUM(H7:H17)</f>
        <v>481.20000000000005</v>
      </c>
      <c r="I18" s="249">
        <f t="shared" si="2"/>
        <v>261.39999999999998</v>
      </c>
      <c r="J18" s="250"/>
      <c r="K18" s="249">
        <f t="shared" si="2"/>
        <v>219.80000000000007</v>
      </c>
      <c r="L18" s="253">
        <f t="shared" si="2"/>
        <v>200</v>
      </c>
      <c r="M18" s="240"/>
      <c r="N18" s="252"/>
      <c r="O18" s="252"/>
      <c r="P18" s="252"/>
    </row>
    <row r="19" spans="1:16" ht="33" customHeight="1">
      <c r="A19" s="1405"/>
      <c r="B19" s="1412" t="s">
        <v>330</v>
      </c>
      <c r="C19" s="247" t="s">
        <v>318</v>
      </c>
      <c r="D19" s="248"/>
      <c r="E19" s="248"/>
      <c r="F19" s="248"/>
      <c r="G19" s="248"/>
      <c r="H19" s="249">
        <f>D19-E19-F19-G19</f>
        <v>0</v>
      </c>
      <c r="I19" s="248"/>
      <c r="J19" s="248"/>
      <c r="K19" s="249">
        <f>H19-I19+(IF((H19-J19)-(H19-I19)&lt;0,0,(H19-J19)-(H19-I19)))*2/3</f>
        <v>0</v>
      </c>
      <c r="L19" s="251"/>
      <c r="M19" s="240"/>
      <c r="N19" s="252"/>
      <c r="O19" s="252" t="str">
        <f>IF(L19&gt;K19,"エラー","")</f>
        <v/>
      </c>
      <c r="P19" s="252"/>
    </row>
    <row r="20" spans="1:16" ht="33" customHeight="1">
      <c r="A20" s="1405"/>
      <c r="B20" s="1408"/>
      <c r="C20" s="247" t="s">
        <v>319</v>
      </c>
      <c r="D20" s="248"/>
      <c r="E20" s="248"/>
      <c r="F20" s="250"/>
      <c r="G20" s="248"/>
      <c r="H20" s="249">
        <f t="shared" ref="H20:H26" si="3">D20-E20-F20-G20</f>
        <v>0</v>
      </c>
      <c r="I20" s="248"/>
      <c r="J20" s="248"/>
      <c r="K20" s="249">
        <f t="shared" ref="K20:K27" si="4">H20-I20+(IF((H20-J20)-(H20-I20)&lt;0,0,(H20-J20)-(H20-I20)))*2/3</f>
        <v>0</v>
      </c>
      <c r="L20" s="251"/>
      <c r="M20" s="240"/>
      <c r="N20" s="252"/>
      <c r="O20" s="252"/>
      <c r="P20" s="252"/>
    </row>
    <row r="21" spans="1:16" ht="33" customHeight="1">
      <c r="A21" s="1405"/>
      <c r="B21" s="1408"/>
      <c r="C21" s="247" t="s">
        <v>320</v>
      </c>
      <c r="D21" s="248"/>
      <c r="E21" s="248"/>
      <c r="F21" s="250"/>
      <c r="G21" s="248"/>
      <c r="H21" s="249">
        <f t="shared" si="3"/>
        <v>0</v>
      </c>
      <c r="I21" s="248"/>
      <c r="J21" s="248"/>
      <c r="K21" s="249">
        <f t="shared" si="4"/>
        <v>0</v>
      </c>
      <c r="L21" s="251"/>
      <c r="M21" s="240"/>
      <c r="N21" s="252"/>
      <c r="O21" s="252"/>
      <c r="P21" s="252"/>
    </row>
    <row r="22" spans="1:16" ht="33" customHeight="1">
      <c r="A22" s="1405"/>
      <c r="B22" s="1408"/>
      <c r="C22" s="247" t="s">
        <v>321</v>
      </c>
      <c r="D22" s="248"/>
      <c r="E22" s="248"/>
      <c r="F22" s="250"/>
      <c r="G22" s="248"/>
      <c r="H22" s="249">
        <f t="shared" si="3"/>
        <v>0</v>
      </c>
      <c r="I22" s="248"/>
      <c r="J22" s="248"/>
      <c r="K22" s="249">
        <f t="shared" si="4"/>
        <v>0</v>
      </c>
      <c r="L22" s="251"/>
      <c r="M22" s="240"/>
      <c r="N22" s="252"/>
      <c r="O22" s="252"/>
      <c r="P22" s="252"/>
    </row>
    <row r="23" spans="1:16" ht="33" customHeight="1">
      <c r="A23" s="1405"/>
      <c r="B23" s="1408"/>
      <c r="C23" s="247" t="s">
        <v>322</v>
      </c>
      <c r="D23" s="248"/>
      <c r="E23" s="248"/>
      <c r="F23" s="250"/>
      <c r="G23" s="248"/>
      <c r="H23" s="249">
        <f t="shared" si="3"/>
        <v>0</v>
      </c>
      <c r="I23" s="248"/>
      <c r="J23" s="248"/>
      <c r="K23" s="249">
        <f t="shared" si="4"/>
        <v>0</v>
      </c>
      <c r="L23" s="251"/>
      <c r="M23" s="240"/>
      <c r="N23" s="252"/>
      <c r="O23" s="252"/>
      <c r="P23" s="252"/>
    </row>
    <row r="24" spans="1:16" ht="33" customHeight="1">
      <c r="A24" s="1405"/>
      <c r="B24" s="1408"/>
      <c r="C24" s="247" t="s">
        <v>323</v>
      </c>
      <c r="D24" s="248"/>
      <c r="E24" s="248"/>
      <c r="F24" s="250"/>
      <c r="G24" s="248"/>
      <c r="H24" s="249">
        <f t="shared" si="3"/>
        <v>0</v>
      </c>
      <c r="I24" s="248"/>
      <c r="J24" s="248"/>
      <c r="K24" s="249">
        <f t="shared" si="4"/>
        <v>0</v>
      </c>
      <c r="L24" s="251"/>
      <c r="M24" s="240"/>
      <c r="N24" s="252"/>
      <c r="O24" s="252"/>
      <c r="P24" s="252"/>
    </row>
    <row r="25" spans="1:16" ht="33" customHeight="1">
      <c r="A25" s="1405"/>
      <c r="B25" s="1408"/>
      <c r="C25" s="247" t="s">
        <v>324</v>
      </c>
      <c r="D25" s="248"/>
      <c r="E25" s="248"/>
      <c r="F25" s="250"/>
      <c r="G25" s="248"/>
      <c r="H25" s="249">
        <f t="shared" si="3"/>
        <v>0</v>
      </c>
      <c r="I25" s="248"/>
      <c r="J25" s="248"/>
      <c r="K25" s="249">
        <f t="shared" si="4"/>
        <v>0</v>
      </c>
      <c r="L25" s="251"/>
      <c r="M25" s="240"/>
      <c r="N25" s="252"/>
      <c r="O25" s="252"/>
      <c r="P25" s="252"/>
    </row>
    <row r="26" spans="1:16" ht="33" customHeight="1">
      <c r="A26" s="1405"/>
      <c r="B26" s="1408"/>
      <c r="C26" s="247" t="s">
        <v>325</v>
      </c>
      <c r="D26" s="248"/>
      <c r="E26" s="248"/>
      <c r="F26" s="250"/>
      <c r="G26" s="248"/>
      <c r="H26" s="249">
        <f t="shared" si="3"/>
        <v>0</v>
      </c>
      <c r="I26" s="248"/>
      <c r="J26" s="254"/>
      <c r="K26" s="249">
        <f t="shared" si="4"/>
        <v>0</v>
      </c>
      <c r="L26" s="251"/>
      <c r="M26" s="240"/>
      <c r="N26" s="252"/>
      <c r="O26" s="252"/>
      <c r="P26" s="252"/>
    </row>
    <row r="27" spans="1:16" ht="33" customHeight="1">
      <c r="A27" s="1405"/>
      <c r="B27" s="1409"/>
      <c r="C27" s="255" t="s">
        <v>326</v>
      </c>
      <c r="D27" s="256"/>
      <c r="E27" s="248"/>
      <c r="F27" s="250"/>
      <c r="G27" s="248"/>
      <c r="H27" s="249">
        <f>D27-E27-F27-G27</f>
        <v>0</v>
      </c>
      <c r="I27" s="257"/>
      <c r="J27" s="258"/>
      <c r="K27" s="249">
        <f t="shared" si="4"/>
        <v>0</v>
      </c>
      <c r="L27" s="251"/>
      <c r="M27" s="259"/>
      <c r="N27" s="252"/>
      <c r="O27" s="252" t="str">
        <f>IF(L27&gt;K27,"エラー","")</f>
        <v/>
      </c>
      <c r="P27" s="252"/>
    </row>
    <row r="28" spans="1:16" ht="33" customHeight="1">
      <c r="A28" s="1405"/>
      <c r="B28" s="1410" t="s">
        <v>331</v>
      </c>
      <c r="C28" s="1411"/>
      <c r="D28" s="249">
        <f>SUM(D19:D27)</f>
        <v>0</v>
      </c>
      <c r="E28" s="249">
        <f>SUM(E19:E27)</f>
        <v>0</v>
      </c>
      <c r="F28" s="260">
        <f>SUM(F19)</f>
        <v>0</v>
      </c>
      <c r="G28" s="261">
        <f t="shared" ref="G28:L28" si="5">SUM(G19:G27)</f>
        <v>0</v>
      </c>
      <c r="H28" s="249">
        <f t="shared" si="5"/>
        <v>0</v>
      </c>
      <c r="I28" s="249">
        <f t="shared" si="5"/>
        <v>0</v>
      </c>
      <c r="J28" s="249">
        <f t="shared" si="5"/>
        <v>0</v>
      </c>
      <c r="K28" s="249">
        <f t="shared" si="5"/>
        <v>0</v>
      </c>
      <c r="L28" s="249">
        <f t="shared" si="5"/>
        <v>0</v>
      </c>
      <c r="M28" s="240"/>
      <c r="N28" s="252"/>
      <c r="O28" s="252"/>
      <c r="P28" s="252"/>
    </row>
    <row r="29" spans="1:16" ht="33" customHeight="1">
      <c r="A29" s="1405"/>
      <c r="B29" s="1412" t="s">
        <v>332</v>
      </c>
      <c r="C29" s="255" t="s">
        <v>327</v>
      </c>
      <c r="D29" s="262"/>
      <c r="E29" s="263"/>
      <c r="F29" s="250"/>
      <c r="G29" s="263"/>
      <c r="H29" s="260">
        <f>D29-E29-F29-G29</f>
        <v>0</v>
      </c>
      <c r="I29" s="263"/>
      <c r="J29" s="250"/>
      <c r="K29" s="260">
        <f>H29-I29</f>
        <v>0</v>
      </c>
      <c r="L29" s="251"/>
      <c r="M29" s="259"/>
      <c r="N29" s="252"/>
      <c r="O29" s="252"/>
      <c r="P29" s="252"/>
    </row>
    <row r="30" spans="1:16" ht="33" customHeight="1">
      <c r="A30" s="1405"/>
      <c r="B30" s="1409"/>
      <c r="C30" s="255" t="s">
        <v>328</v>
      </c>
      <c r="D30" s="264"/>
      <c r="E30" s="265"/>
      <c r="F30" s="266"/>
      <c r="G30" s="265"/>
      <c r="H30" s="267">
        <f>D30-E30-F30-G30</f>
        <v>0</v>
      </c>
      <c r="I30" s="265"/>
      <c r="J30" s="266"/>
      <c r="K30" s="267">
        <f>H30-I30</f>
        <v>0</v>
      </c>
      <c r="L30" s="251"/>
      <c r="M30" s="259"/>
      <c r="N30" s="252"/>
      <c r="O30" s="252"/>
      <c r="P30" s="252"/>
    </row>
    <row r="31" spans="1:16" ht="33" customHeight="1" thickBot="1">
      <c r="A31" s="1406"/>
      <c r="B31" s="1413" t="s">
        <v>333</v>
      </c>
      <c r="C31" s="1413"/>
      <c r="D31" s="268">
        <f>SUM(D29:D30)</f>
        <v>0</v>
      </c>
      <c r="E31" s="268">
        <f>SUM(E29:E30)</f>
        <v>0</v>
      </c>
      <c r="F31" s="269"/>
      <c r="G31" s="268">
        <f>SUM(G29:G30)</f>
        <v>0</v>
      </c>
      <c r="H31" s="268">
        <f>SUM(H29:H30)</f>
        <v>0</v>
      </c>
      <c r="I31" s="268">
        <f>SUM(I29:I30)</f>
        <v>0</v>
      </c>
      <c r="J31" s="269"/>
      <c r="K31" s="268">
        <f>SUM(K29:K30)</f>
        <v>0</v>
      </c>
      <c r="L31" s="270">
        <f>SUM(L29:L30)</f>
        <v>0</v>
      </c>
      <c r="M31" s="259"/>
      <c r="N31" s="252"/>
      <c r="O31" s="252"/>
      <c r="P31" s="252"/>
    </row>
    <row r="32" spans="1:16" ht="45.6" customHeight="1" thickTop="1" thickBot="1">
      <c r="A32" s="1400" t="s">
        <v>334</v>
      </c>
      <c r="B32" s="1401"/>
      <c r="C32" s="1402"/>
      <c r="D32" s="271">
        <f>D18+D28+D31</f>
        <v>635.6</v>
      </c>
      <c r="E32" s="271">
        <f>E18+E28+E31</f>
        <v>137.69999999999999</v>
      </c>
      <c r="F32" s="271">
        <f>F18+F28</f>
        <v>16.7</v>
      </c>
      <c r="G32" s="271">
        <f>G18+G28+G31</f>
        <v>0</v>
      </c>
      <c r="H32" s="271">
        <f>H18+H28+H31</f>
        <v>481.20000000000005</v>
      </c>
      <c r="I32" s="271">
        <f>I18+I28+I31</f>
        <v>261.39999999999998</v>
      </c>
      <c r="J32" s="271">
        <f>J28</f>
        <v>0</v>
      </c>
      <c r="K32" s="271">
        <f>K18+K28+K31</f>
        <v>219.80000000000007</v>
      </c>
      <c r="L32" s="272">
        <f>L18+L28+L31</f>
        <v>200</v>
      </c>
      <c r="M32" s="240"/>
      <c r="N32" s="252"/>
      <c r="O32" s="252"/>
      <c r="P32" s="252"/>
    </row>
    <row r="33" spans="1:17" ht="42.6" customHeight="1">
      <c r="A33" s="273"/>
      <c r="B33" s="273"/>
      <c r="C33" s="273"/>
      <c r="D33" s="274" t="str">
        <f t="shared" ref="D33:L33" si="6">IF(SUM(D7:D17,D19:D27,D29:D30)-D32=0,"　","error")</f>
        <v>　</v>
      </c>
      <c r="E33" s="274" t="str">
        <f t="shared" si="6"/>
        <v>　</v>
      </c>
      <c r="F33" s="274" t="str">
        <f t="shared" si="6"/>
        <v>　</v>
      </c>
      <c r="G33" s="274" t="str">
        <f t="shared" si="6"/>
        <v>　</v>
      </c>
      <c r="H33" s="274" t="str">
        <f t="shared" si="6"/>
        <v>　</v>
      </c>
      <c r="I33" s="274" t="str">
        <f t="shared" si="6"/>
        <v>　</v>
      </c>
      <c r="J33" s="274" t="str">
        <f t="shared" si="6"/>
        <v>　</v>
      </c>
      <c r="K33" s="274" t="str">
        <f t="shared" si="6"/>
        <v>　</v>
      </c>
      <c r="L33" s="274" t="str">
        <f t="shared" si="6"/>
        <v>　</v>
      </c>
      <c r="M33" s="240"/>
      <c r="N33" s="252"/>
      <c r="O33" s="252"/>
      <c r="P33" s="252"/>
    </row>
    <row r="34" spans="1:17">
      <c r="A34" s="278"/>
      <c r="B34" s="239"/>
      <c r="C34" s="239"/>
      <c r="D34" s="239"/>
      <c r="E34" s="239"/>
      <c r="F34" s="239"/>
      <c r="G34" s="239"/>
      <c r="H34" s="239"/>
      <c r="I34" s="239"/>
      <c r="J34" s="239"/>
      <c r="K34" s="239"/>
      <c r="L34" s="239"/>
      <c r="M34" s="240"/>
      <c r="N34" s="239"/>
      <c r="O34" s="252"/>
      <c r="P34" s="252"/>
      <c r="Q34" s="252"/>
    </row>
    <row r="35" spans="1:17" s="41" customFormat="1" ht="17.25" customHeight="1">
      <c r="A35" s="275" t="s">
        <v>335</v>
      </c>
      <c r="B35" s="275"/>
      <c r="C35" s="275"/>
      <c r="D35" s="243"/>
      <c r="E35" s="243"/>
      <c r="F35" s="243"/>
      <c r="G35" s="243"/>
      <c r="H35" s="243"/>
      <c r="I35" s="243"/>
      <c r="J35" s="243"/>
      <c r="K35" s="243"/>
      <c r="L35" s="243"/>
      <c r="M35" s="276"/>
      <c r="N35" s="243"/>
      <c r="O35" s="243"/>
      <c r="P35" s="243"/>
      <c r="Q35" s="277"/>
    </row>
    <row r="36" spans="1:17" s="414" customFormat="1" ht="26.45" customHeight="1">
      <c r="A36" s="409" t="s">
        <v>486</v>
      </c>
      <c r="B36" s="409"/>
      <c r="C36" s="409"/>
      <c r="D36" s="409"/>
      <c r="E36" s="409"/>
      <c r="F36" s="409"/>
      <c r="G36" s="409"/>
      <c r="H36" s="409"/>
      <c r="I36" s="410"/>
      <c r="J36" s="410"/>
      <c r="K36" s="410"/>
      <c r="L36" s="410"/>
      <c r="M36" s="410"/>
      <c r="N36" s="411"/>
      <c r="O36" s="412"/>
      <c r="P36" s="412"/>
      <c r="Q36" s="413"/>
    </row>
    <row r="37" spans="1:17" s="414" customFormat="1" ht="20.25" customHeight="1">
      <c r="A37" s="409" t="s">
        <v>336</v>
      </c>
      <c r="B37" s="409"/>
      <c r="C37" s="409"/>
      <c r="D37" s="409"/>
      <c r="E37" s="409"/>
      <c r="F37" s="409"/>
      <c r="G37" s="409"/>
      <c r="H37" s="409"/>
      <c r="I37" s="410"/>
      <c r="J37" s="410"/>
      <c r="K37" s="410"/>
      <c r="L37" s="410"/>
      <c r="M37" s="410"/>
      <c r="N37" s="411"/>
      <c r="O37" s="412"/>
      <c r="P37" s="412"/>
      <c r="Q37" s="413"/>
    </row>
    <row r="38" spans="1:17" s="414" customFormat="1" ht="15.6" customHeight="1">
      <c r="A38" s="409"/>
      <c r="B38" s="409"/>
      <c r="C38" s="409"/>
      <c r="D38" s="409"/>
      <c r="E38" s="409"/>
      <c r="F38" s="409"/>
      <c r="G38" s="409"/>
      <c r="H38" s="409"/>
      <c r="I38" s="410"/>
      <c r="J38" s="410"/>
      <c r="K38" s="410"/>
      <c r="L38" s="410"/>
      <c r="M38" s="410"/>
      <c r="N38" s="411"/>
      <c r="O38" s="412"/>
      <c r="P38" s="412"/>
      <c r="Q38" s="413"/>
    </row>
    <row r="39" spans="1:17" s="414" customFormat="1" ht="26.45" customHeight="1">
      <c r="A39" s="409" t="s">
        <v>487</v>
      </c>
      <c r="B39" s="409"/>
      <c r="C39" s="409"/>
      <c r="D39" s="409"/>
      <c r="E39" s="409"/>
      <c r="F39" s="409"/>
      <c r="G39" s="409"/>
      <c r="H39" s="409"/>
      <c r="I39" s="410"/>
      <c r="J39" s="410"/>
      <c r="K39" s="410"/>
      <c r="L39" s="410"/>
      <c r="M39" s="410"/>
      <c r="N39" s="411"/>
      <c r="O39" s="412"/>
      <c r="P39" s="412"/>
      <c r="Q39" s="413"/>
    </row>
    <row r="40" spans="1:17" s="414" customFormat="1" ht="26.45" customHeight="1">
      <c r="A40" s="409" t="s">
        <v>488</v>
      </c>
      <c r="B40" s="409"/>
      <c r="C40" s="409"/>
      <c r="D40" s="409"/>
      <c r="E40" s="409"/>
      <c r="F40" s="409"/>
      <c r="G40" s="409"/>
      <c r="H40" s="409"/>
      <c r="I40" s="410"/>
      <c r="J40" s="410"/>
      <c r="K40" s="410"/>
      <c r="L40" s="410"/>
      <c r="M40" s="410"/>
      <c r="N40" s="411"/>
      <c r="O40" s="412"/>
      <c r="P40" s="412"/>
      <c r="Q40" s="413"/>
    </row>
    <row r="41" spans="1:17" s="414" customFormat="1" ht="26.45" customHeight="1">
      <c r="A41" s="409" t="s">
        <v>489</v>
      </c>
      <c r="B41" s="409"/>
      <c r="C41" s="409"/>
      <c r="D41" s="409"/>
      <c r="E41" s="409"/>
      <c r="F41" s="409"/>
      <c r="G41" s="409"/>
      <c r="H41" s="409"/>
      <c r="I41" s="410"/>
      <c r="J41" s="410"/>
      <c r="K41" s="410"/>
      <c r="L41" s="410"/>
      <c r="M41" s="410"/>
      <c r="N41" s="411"/>
      <c r="O41" s="412"/>
      <c r="P41" s="412"/>
      <c r="Q41" s="413"/>
    </row>
    <row r="42" spans="1:17" s="414" customFormat="1" ht="15.6" customHeight="1">
      <c r="A42" s="409"/>
      <c r="B42" s="409"/>
      <c r="C42" s="409"/>
      <c r="D42" s="409"/>
      <c r="E42" s="409"/>
      <c r="F42" s="409"/>
      <c r="G42" s="409"/>
      <c r="H42" s="409"/>
      <c r="I42" s="410"/>
      <c r="J42" s="410"/>
      <c r="K42" s="410"/>
      <c r="L42" s="410"/>
      <c r="M42" s="410"/>
      <c r="N42" s="411"/>
      <c r="O42" s="412"/>
      <c r="P42" s="412"/>
      <c r="Q42" s="413"/>
    </row>
    <row r="43" spans="1:17" s="414" customFormat="1" ht="26.45" customHeight="1">
      <c r="A43" s="409" t="s">
        <v>490</v>
      </c>
      <c r="B43" s="409"/>
      <c r="C43" s="409"/>
      <c r="D43" s="409"/>
      <c r="E43" s="409"/>
      <c r="F43" s="409"/>
      <c r="G43" s="409"/>
      <c r="H43" s="409"/>
      <c r="I43" s="410"/>
      <c r="J43" s="410"/>
      <c r="K43" s="410"/>
      <c r="L43" s="410"/>
      <c r="M43" s="410"/>
      <c r="N43" s="411"/>
      <c r="O43" s="412"/>
      <c r="P43" s="412"/>
      <c r="Q43" s="413"/>
    </row>
    <row r="44" spans="1:17" s="414" customFormat="1" ht="26.45" customHeight="1">
      <c r="A44" s="409" t="s">
        <v>491</v>
      </c>
      <c r="B44" s="409"/>
      <c r="C44" s="409"/>
      <c r="D44" s="409"/>
      <c r="E44" s="409"/>
      <c r="F44" s="409"/>
      <c r="G44" s="409"/>
      <c r="H44" s="409"/>
      <c r="I44" s="410"/>
      <c r="J44" s="410"/>
      <c r="K44" s="410"/>
      <c r="L44" s="410"/>
      <c r="M44" s="410"/>
      <c r="N44" s="411"/>
      <c r="O44" s="412"/>
      <c r="P44" s="412"/>
      <c r="Q44" s="413"/>
    </row>
    <row r="45" spans="1:17" s="414" customFormat="1" ht="26.45" customHeight="1">
      <c r="A45" s="409" t="s">
        <v>489</v>
      </c>
      <c r="B45" s="409"/>
      <c r="C45" s="409"/>
      <c r="D45" s="409"/>
      <c r="E45" s="409"/>
      <c r="F45" s="409"/>
      <c r="G45" s="409"/>
      <c r="H45" s="409"/>
      <c r="I45" s="410"/>
      <c r="J45" s="410"/>
      <c r="K45" s="410"/>
      <c r="L45" s="410"/>
      <c r="M45" s="410"/>
      <c r="N45" s="411"/>
      <c r="O45" s="412"/>
      <c r="P45" s="412"/>
      <c r="Q45" s="413"/>
    </row>
    <row r="46" spans="1:17" s="414" customFormat="1" ht="15.6" customHeight="1">
      <c r="A46" s="409"/>
      <c r="B46" s="409"/>
      <c r="C46" s="409"/>
      <c r="D46" s="409"/>
      <c r="E46" s="409"/>
      <c r="F46" s="409"/>
      <c r="G46" s="409"/>
      <c r="H46" s="409"/>
      <c r="I46" s="410"/>
      <c r="J46" s="410"/>
      <c r="K46" s="410"/>
      <c r="L46" s="410"/>
      <c r="M46" s="410"/>
      <c r="N46" s="411"/>
      <c r="O46" s="412"/>
      <c r="P46" s="412"/>
      <c r="Q46" s="413"/>
    </row>
    <row r="47" spans="1:17" s="414" customFormat="1" ht="26.45" customHeight="1">
      <c r="A47" s="409" t="s">
        <v>492</v>
      </c>
      <c r="B47" s="409"/>
      <c r="C47" s="409"/>
      <c r="D47" s="409"/>
      <c r="E47" s="409"/>
      <c r="F47" s="409"/>
      <c r="G47" s="409"/>
      <c r="H47" s="409"/>
      <c r="I47" s="410"/>
      <c r="J47" s="410"/>
      <c r="K47" s="410"/>
      <c r="L47" s="410"/>
      <c r="M47" s="410"/>
      <c r="N47" s="411"/>
      <c r="O47" s="412"/>
      <c r="P47" s="412"/>
      <c r="Q47" s="413"/>
    </row>
    <row r="48" spans="1:17" s="414" customFormat="1" ht="26.45" customHeight="1">
      <c r="A48" s="409" t="s">
        <v>493</v>
      </c>
      <c r="B48" s="409"/>
      <c r="C48" s="409"/>
      <c r="D48" s="409"/>
      <c r="E48" s="409"/>
      <c r="F48" s="409"/>
      <c r="G48" s="409"/>
      <c r="H48" s="409"/>
      <c r="I48" s="410"/>
      <c r="J48" s="410"/>
      <c r="K48" s="410"/>
      <c r="L48" s="410"/>
      <c r="M48" s="410"/>
      <c r="N48" s="411"/>
      <c r="O48" s="412"/>
      <c r="P48" s="412"/>
      <c r="Q48" s="413"/>
    </row>
    <row r="49" spans="1:17" s="414" customFormat="1" ht="15.6" customHeight="1">
      <c r="A49" s="409"/>
      <c r="B49" s="409"/>
      <c r="C49" s="409"/>
      <c r="D49" s="409"/>
      <c r="E49" s="409"/>
      <c r="F49" s="409"/>
      <c r="G49" s="409"/>
      <c r="H49" s="409"/>
      <c r="I49" s="410"/>
      <c r="J49" s="410"/>
      <c r="K49" s="410"/>
      <c r="L49" s="410"/>
      <c r="M49" s="410"/>
      <c r="N49" s="411"/>
      <c r="O49" s="412"/>
      <c r="P49" s="412"/>
      <c r="Q49" s="413"/>
    </row>
    <row r="50" spans="1:17" s="414" customFormat="1" ht="26.45" customHeight="1">
      <c r="A50" s="409" t="s">
        <v>494</v>
      </c>
      <c r="B50" s="409"/>
      <c r="C50" s="409"/>
      <c r="D50" s="409"/>
      <c r="E50" s="409"/>
      <c r="F50" s="409"/>
      <c r="G50" s="409"/>
      <c r="H50" s="409"/>
      <c r="I50" s="410"/>
      <c r="J50" s="410"/>
      <c r="K50" s="410"/>
      <c r="L50" s="410"/>
      <c r="M50" s="410"/>
      <c r="N50" s="411"/>
      <c r="O50" s="412"/>
      <c r="P50" s="412"/>
      <c r="Q50" s="413"/>
    </row>
    <row r="51" spans="1:17" s="414" customFormat="1" ht="26.45" customHeight="1">
      <c r="A51" s="409" t="s">
        <v>337</v>
      </c>
      <c r="B51" s="409"/>
      <c r="C51" s="409"/>
      <c r="D51" s="409"/>
      <c r="E51" s="409"/>
      <c r="F51" s="409"/>
      <c r="G51" s="409"/>
      <c r="H51" s="409"/>
      <c r="I51" s="410"/>
      <c r="J51" s="410"/>
      <c r="K51" s="410"/>
      <c r="L51" s="410"/>
      <c r="M51" s="410"/>
      <c r="N51" s="411"/>
      <c r="O51" s="412"/>
      <c r="P51" s="412"/>
      <c r="Q51" s="413"/>
    </row>
    <row r="52" spans="1:17" s="414" customFormat="1" ht="26.45" customHeight="1">
      <c r="A52" s="409" t="s">
        <v>338</v>
      </c>
      <c r="B52" s="409"/>
      <c r="C52" s="409"/>
      <c r="D52" s="409"/>
      <c r="E52" s="409"/>
      <c r="F52" s="409"/>
      <c r="G52" s="409"/>
      <c r="H52" s="409"/>
      <c r="I52" s="410"/>
      <c r="J52" s="410"/>
      <c r="K52" s="410"/>
      <c r="L52" s="410"/>
      <c r="M52" s="410"/>
      <c r="N52" s="411"/>
      <c r="O52" s="412"/>
      <c r="P52" s="412"/>
      <c r="Q52" s="413"/>
    </row>
    <row r="53" spans="1:17" s="414" customFormat="1" ht="26.45" customHeight="1">
      <c r="A53" s="409" t="s">
        <v>339</v>
      </c>
      <c r="B53" s="409"/>
      <c r="C53" s="409"/>
      <c r="D53" s="409"/>
      <c r="E53" s="409"/>
      <c r="F53" s="409"/>
      <c r="G53" s="409"/>
      <c r="H53" s="409"/>
      <c r="I53" s="410"/>
      <c r="J53" s="410"/>
      <c r="K53" s="410"/>
      <c r="L53" s="410"/>
      <c r="M53" s="410"/>
      <c r="N53" s="411"/>
      <c r="O53" s="412"/>
      <c r="P53" s="412"/>
      <c r="Q53" s="413"/>
    </row>
    <row r="54" spans="1:17" s="414" customFormat="1" ht="71.45" customHeight="1">
      <c r="A54" s="1403" t="s">
        <v>495</v>
      </c>
      <c r="B54" s="1403"/>
      <c r="C54" s="1403"/>
      <c r="D54" s="1403"/>
      <c r="E54" s="1403"/>
      <c r="F54" s="1403"/>
      <c r="G54" s="1403"/>
      <c r="H54" s="1403"/>
      <c r="I54" s="1403"/>
      <c r="J54" s="1403"/>
      <c r="K54" s="1403"/>
      <c r="L54" s="1403"/>
      <c r="M54" s="1403"/>
      <c r="N54" s="1403"/>
      <c r="O54" s="1403"/>
      <c r="P54" s="1403"/>
      <c r="Q54" s="413"/>
    </row>
    <row r="55" spans="1:17" s="414" customFormat="1" ht="26.45" customHeight="1">
      <c r="A55" s="409" t="s">
        <v>340</v>
      </c>
      <c r="B55" s="409"/>
      <c r="C55" s="409"/>
      <c r="D55" s="409"/>
      <c r="E55" s="409"/>
      <c r="F55" s="409"/>
      <c r="G55" s="409"/>
      <c r="H55" s="409"/>
      <c r="I55" s="410"/>
      <c r="J55" s="410"/>
      <c r="K55" s="410"/>
      <c r="L55" s="410"/>
      <c r="M55" s="410"/>
      <c r="N55" s="411"/>
      <c r="O55" s="412"/>
      <c r="P55" s="412"/>
      <c r="Q55" s="413"/>
    </row>
    <row r="56" spans="1:17" s="414" customFormat="1" ht="56.45" customHeight="1">
      <c r="A56" s="1403" t="s">
        <v>496</v>
      </c>
      <c r="B56" s="1403"/>
      <c r="C56" s="1403"/>
      <c r="D56" s="1403"/>
      <c r="E56" s="1403"/>
      <c r="F56" s="1403"/>
      <c r="G56" s="1403"/>
      <c r="H56" s="1403"/>
      <c r="I56" s="1403"/>
      <c r="J56" s="1403"/>
      <c r="K56" s="1403"/>
      <c r="L56" s="1403"/>
      <c r="M56" s="1403"/>
      <c r="N56" s="1403"/>
      <c r="O56" s="1403"/>
      <c r="P56" s="1403"/>
      <c r="Q56" s="413"/>
    </row>
    <row r="57" spans="1:17" s="414" customFormat="1" ht="26.45" customHeight="1">
      <c r="A57" s="409" t="s">
        <v>497</v>
      </c>
      <c r="B57" s="415"/>
      <c r="C57" s="415"/>
      <c r="D57" s="415"/>
      <c r="E57" s="415"/>
      <c r="F57" s="415"/>
      <c r="G57" s="415"/>
      <c r="H57" s="415"/>
      <c r="I57" s="415"/>
      <c r="J57" s="415"/>
      <c r="K57" s="415"/>
      <c r="L57" s="415"/>
      <c r="M57" s="415"/>
      <c r="N57" s="415"/>
      <c r="O57" s="415"/>
      <c r="P57" s="415"/>
      <c r="Q57" s="413"/>
    </row>
    <row r="58" spans="1:17" s="414" customFormat="1" ht="26.45" customHeight="1">
      <c r="A58" s="409" t="s">
        <v>341</v>
      </c>
      <c r="B58" s="409"/>
      <c r="C58" s="409"/>
      <c r="D58" s="409"/>
      <c r="E58" s="409"/>
      <c r="F58" s="409"/>
      <c r="G58" s="409"/>
      <c r="H58" s="409"/>
      <c r="I58" s="410"/>
      <c r="J58" s="410"/>
      <c r="K58" s="410"/>
      <c r="L58" s="410"/>
      <c r="M58" s="410"/>
      <c r="N58" s="411"/>
      <c r="O58" s="412"/>
      <c r="P58" s="412"/>
      <c r="Q58" s="413"/>
    </row>
    <row r="59" spans="1:17" s="414" customFormat="1" ht="26.45" customHeight="1">
      <c r="A59" s="409" t="s">
        <v>342</v>
      </c>
      <c r="B59" s="409"/>
      <c r="C59" s="409"/>
      <c r="D59" s="409"/>
      <c r="E59" s="409"/>
      <c r="F59" s="409"/>
      <c r="G59" s="409"/>
      <c r="H59" s="409"/>
      <c r="I59" s="410"/>
      <c r="J59" s="410"/>
      <c r="K59" s="410"/>
      <c r="L59" s="410"/>
      <c r="M59" s="410"/>
      <c r="N59" s="411"/>
      <c r="O59" s="412"/>
      <c r="P59" s="412"/>
    </row>
    <row r="60" spans="1:17" s="414" customFormat="1" ht="26.45" customHeight="1">
      <c r="A60" s="409" t="s">
        <v>343</v>
      </c>
      <c r="B60" s="409"/>
      <c r="C60" s="409"/>
      <c r="D60" s="409"/>
      <c r="E60" s="409"/>
      <c r="F60" s="409"/>
      <c r="G60" s="409"/>
      <c r="H60" s="409"/>
      <c r="I60" s="410"/>
      <c r="J60" s="410"/>
      <c r="K60" s="410"/>
      <c r="L60" s="410"/>
      <c r="M60" s="410"/>
      <c r="N60" s="411"/>
      <c r="O60" s="412"/>
      <c r="P60" s="412"/>
    </row>
    <row r="61" spans="1:17" s="414" customFormat="1" ht="26.45" customHeight="1">
      <c r="A61" s="409" t="s">
        <v>344</v>
      </c>
      <c r="B61" s="409"/>
      <c r="C61" s="409"/>
      <c r="D61" s="409"/>
      <c r="E61" s="409"/>
      <c r="F61" s="409"/>
      <c r="G61" s="409"/>
      <c r="H61" s="409"/>
      <c r="I61" s="410"/>
      <c r="J61" s="410"/>
      <c r="K61" s="410"/>
      <c r="L61" s="410"/>
      <c r="M61" s="410"/>
      <c r="N61" s="411"/>
      <c r="O61" s="412"/>
      <c r="P61" s="412"/>
    </row>
    <row r="62" spans="1:17" s="414" customFormat="1" ht="15.6" customHeight="1">
      <c r="A62" s="409"/>
      <c r="B62" s="409"/>
      <c r="C62" s="409"/>
      <c r="D62" s="409"/>
      <c r="E62" s="409"/>
      <c r="F62" s="409"/>
      <c r="G62" s="409"/>
      <c r="H62" s="409"/>
      <c r="I62" s="410"/>
      <c r="J62" s="410"/>
      <c r="K62" s="410"/>
      <c r="L62" s="410"/>
      <c r="M62" s="410"/>
      <c r="N62" s="411"/>
      <c r="O62" s="412"/>
      <c r="P62" s="412"/>
    </row>
    <row r="63" spans="1:17" s="414" customFormat="1" ht="26.45" customHeight="1">
      <c r="A63" s="409" t="s">
        <v>498</v>
      </c>
      <c r="B63" s="409"/>
      <c r="C63" s="409"/>
      <c r="D63" s="409"/>
      <c r="E63" s="409"/>
      <c r="F63" s="409"/>
      <c r="G63" s="409"/>
      <c r="H63" s="409"/>
      <c r="I63" s="410"/>
      <c r="J63" s="410"/>
      <c r="K63" s="410"/>
      <c r="L63" s="410"/>
      <c r="M63" s="410"/>
      <c r="N63" s="411"/>
      <c r="O63" s="412"/>
      <c r="P63" s="412"/>
    </row>
    <row r="64" spans="1:17" s="414" customFormat="1" ht="26.45" customHeight="1">
      <c r="A64" s="409" t="s">
        <v>499</v>
      </c>
      <c r="B64" s="409"/>
      <c r="C64" s="409"/>
      <c r="D64" s="409"/>
      <c r="E64" s="409"/>
      <c r="F64" s="409"/>
      <c r="G64" s="409"/>
      <c r="H64" s="409"/>
      <c r="I64" s="410"/>
      <c r="J64" s="410"/>
      <c r="K64" s="410"/>
      <c r="L64" s="410"/>
      <c r="M64" s="410"/>
      <c r="N64" s="411"/>
      <c r="O64" s="412"/>
      <c r="P64" s="412"/>
    </row>
    <row r="65" spans="1:16" s="414" customFormat="1" ht="15.6" customHeight="1">
      <c r="A65" s="409"/>
      <c r="B65" s="409"/>
      <c r="C65" s="409"/>
      <c r="D65" s="409"/>
      <c r="E65" s="409"/>
      <c r="F65" s="409"/>
      <c r="G65" s="409"/>
      <c r="H65" s="409"/>
      <c r="I65" s="410"/>
      <c r="J65" s="410"/>
      <c r="K65" s="410"/>
      <c r="L65" s="410"/>
      <c r="M65" s="410"/>
      <c r="N65" s="411"/>
      <c r="O65" s="412"/>
      <c r="P65" s="412"/>
    </row>
    <row r="66" spans="1:16" s="416" customFormat="1" ht="26.45" customHeight="1">
      <c r="A66" s="1398" t="s">
        <v>345</v>
      </c>
      <c r="B66" s="1398"/>
      <c r="C66" s="1398"/>
      <c r="D66" s="1398"/>
      <c r="E66" s="1398"/>
      <c r="F66" s="1398"/>
      <c r="G66" s="1398"/>
      <c r="H66" s="1398"/>
      <c r="I66" s="1398"/>
      <c r="J66" s="1398"/>
      <c r="K66" s="1398"/>
      <c r="L66" s="1398"/>
      <c r="M66" s="1398"/>
      <c r="N66" s="1398"/>
      <c r="O66" s="1398"/>
      <c r="P66" s="1398"/>
    </row>
    <row r="67" spans="1:16" s="416" customFormat="1" ht="26.45" customHeight="1">
      <c r="A67" s="409" t="s">
        <v>500</v>
      </c>
      <c r="B67" s="409"/>
      <c r="C67" s="409"/>
      <c r="D67" s="409"/>
      <c r="E67" s="409"/>
      <c r="F67" s="409"/>
      <c r="G67" s="409"/>
      <c r="H67" s="409"/>
      <c r="I67" s="410"/>
      <c r="J67" s="410"/>
      <c r="K67" s="410"/>
      <c r="L67" s="410"/>
      <c r="M67" s="410"/>
      <c r="N67" s="411"/>
      <c r="O67" s="412"/>
      <c r="P67" s="412"/>
    </row>
    <row r="68" spans="1:16" s="416" customFormat="1" ht="26.45" customHeight="1">
      <c r="A68" s="409" t="s">
        <v>346</v>
      </c>
      <c r="B68" s="409"/>
      <c r="C68" s="409"/>
      <c r="D68" s="409"/>
      <c r="E68" s="409"/>
      <c r="F68" s="409"/>
      <c r="G68" s="409"/>
      <c r="H68" s="409"/>
      <c r="I68" s="410"/>
      <c r="J68" s="410"/>
      <c r="K68" s="410"/>
      <c r="L68" s="410"/>
      <c r="M68" s="410"/>
      <c r="N68" s="411"/>
      <c r="O68" s="412"/>
      <c r="P68" s="412"/>
    </row>
    <row r="69" spans="1:16" s="416" customFormat="1" ht="26.45" customHeight="1">
      <c r="A69" s="409" t="s">
        <v>347</v>
      </c>
      <c r="B69" s="409"/>
      <c r="C69" s="409"/>
      <c r="D69" s="409"/>
      <c r="E69" s="409"/>
      <c r="F69" s="409"/>
      <c r="G69" s="409"/>
      <c r="H69" s="409"/>
      <c r="I69" s="410"/>
      <c r="J69" s="410"/>
      <c r="K69" s="410"/>
      <c r="L69" s="410"/>
      <c r="M69" s="410"/>
      <c r="N69" s="411"/>
      <c r="O69" s="412"/>
      <c r="P69" s="412"/>
    </row>
    <row r="70" spans="1:16" s="416" customFormat="1" ht="15.6" customHeight="1">
      <c r="A70" s="409"/>
      <c r="B70" s="409"/>
      <c r="C70" s="409"/>
      <c r="D70" s="409"/>
      <c r="E70" s="409"/>
      <c r="F70" s="409"/>
      <c r="G70" s="409"/>
      <c r="H70" s="409"/>
      <c r="I70" s="410"/>
      <c r="J70" s="410"/>
      <c r="K70" s="410"/>
      <c r="L70" s="410"/>
      <c r="M70" s="410"/>
      <c r="N70" s="411"/>
      <c r="O70" s="412"/>
      <c r="P70" s="412"/>
    </row>
    <row r="71" spans="1:16" s="416" customFormat="1" ht="26.45" customHeight="1">
      <c r="A71" s="1398" t="s">
        <v>348</v>
      </c>
      <c r="B71" s="1398"/>
      <c r="C71" s="1398"/>
      <c r="D71" s="1398"/>
      <c r="E71" s="1398"/>
      <c r="F71" s="1398"/>
      <c r="G71" s="1398"/>
      <c r="H71" s="1398"/>
      <c r="I71" s="1398"/>
      <c r="J71" s="1398"/>
      <c r="K71" s="1398"/>
      <c r="L71" s="1398"/>
      <c r="M71" s="1398"/>
      <c r="N71" s="1398"/>
      <c r="O71" s="1398"/>
      <c r="P71" s="1398"/>
    </row>
    <row r="72" spans="1:16" s="416" customFormat="1" ht="26.45" customHeight="1">
      <c r="A72" s="1398" t="s">
        <v>501</v>
      </c>
      <c r="B72" s="1398"/>
      <c r="C72" s="1398"/>
      <c r="D72" s="1398"/>
      <c r="E72" s="1398"/>
      <c r="F72" s="1398"/>
      <c r="G72" s="1398"/>
      <c r="H72" s="1398"/>
      <c r="I72" s="1398"/>
      <c r="J72" s="1398"/>
      <c r="K72" s="1398"/>
      <c r="L72" s="1398"/>
      <c r="M72" s="1398"/>
      <c r="N72" s="1398"/>
      <c r="O72" s="1398"/>
      <c r="P72" s="1398"/>
    </row>
    <row r="73" spans="1:16" s="416" customFormat="1" ht="26.45" customHeight="1">
      <c r="A73" s="1399" t="s">
        <v>349</v>
      </c>
      <c r="B73" s="1399"/>
      <c r="C73" s="1399"/>
      <c r="D73" s="1399"/>
      <c r="E73" s="1399"/>
      <c r="F73" s="1399"/>
      <c r="G73" s="1399"/>
      <c r="H73" s="1399"/>
      <c r="I73" s="1399"/>
      <c r="J73" s="1399"/>
      <c r="K73" s="1399"/>
      <c r="L73" s="1399"/>
      <c r="M73" s="1399"/>
      <c r="N73" s="1399"/>
      <c r="O73" s="1399"/>
      <c r="P73" s="1399"/>
    </row>
    <row r="74" spans="1:16" s="416" customFormat="1" ht="26.45" customHeight="1">
      <c r="A74" s="1398" t="s">
        <v>502</v>
      </c>
      <c r="B74" s="1398"/>
      <c r="C74" s="1398"/>
      <c r="D74" s="1398"/>
      <c r="E74" s="1398"/>
      <c r="F74" s="1398"/>
      <c r="G74" s="1398"/>
      <c r="H74" s="1398"/>
      <c r="I74" s="1398"/>
      <c r="J74" s="1398"/>
      <c r="K74" s="1398"/>
      <c r="L74" s="1398"/>
      <c r="M74" s="1398"/>
      <c r="N74" s="1398"/>
      <c r="O74" s="1398"/>
      <c r="P74" s="1398"/>
    </row>
  </sheetData>
  <mergeCells count="27">
    <mergeCell ref="A2:L2"/>
    <mergeCell ref="L3:L4"/>
    <mergeCell ref="A5:C6"/>
    <mergeCell ref="D5:D6"/>
    <mergeCell ref="E5:E6"/>
    <mergeCell ref="F5:F6"/>
    <mergeCell ref="G5:G6"/>
    <mergeCell ref="H5:H6"/>
    <mergeCell ref="I5:I6"/>
    <mergeCell ref="J5:J6"/>
    <mergeCell ref="K5:K6"/>
    <mergeCell ref="L5:L6"/>
    <mergeCell ref="A7:A31"/>
    <mergeCell ref="B7:B17"/>
    <mergeCell ref="B18:C18"/>
    <mergeCell ref="B19:B27"/>
    <mergeCell ref="B28:C28"/>
    <mergeCell ref="B29:B30"/>
    <mergeCell ref="B31:C31"/>
    <mergeCell ref="A73:P73"/>
    <mergeCell ref="A74:P74"/>
    <mergeCell ref="A32:C32"/>
    <mergeCell ref="A54:P54"/>
    <mergeCell ref="A56:P56"/>
    <mergeCell ref="A66:P66"/>
    <mergeCell ref="A71:P71"/>
    <mergeCell ref="A72:P72"/>
  </mergeCells>
  <phoneticPr fontId="2"/>
  <conditionalFormatting sqref="K29:K32 K7:K27">
    <cfRule type="cellIs" dxfId="6" priority="7" stopIfTrue="1" operator="lessThan">
      <formula>0</formula>
    </cfRule>
  </conditionalFormatting>
  <conditionalFormatting sqref="L7:L17 L29:L30">
    <cfRule type="expression" dxfId="5" priority="6" stopIfTrue="1">
      <formula>K7&lt;L7</formula>
    </cfRule>
  </conditionalFormatting>
  <conditionalFormatting sqref="L19:L26">
    <cfRule type="expression" dxfId="4" priority="5" stopIfTrue="1">
      <formula>K19&lt;L19</formula>
    </cfRule>
  </conditionalFormatting>
  <conditionalFormatting sqref="L18">
    <cfRule type="expression" dxfId="3" priority="4" stopIfTrue="1">
      <formula>$K$18&lt;$L$18</formula>
    </cfRule>
  </conditionalFormatting>
  <conditionalFormatting sqref="L31">
    <cfRule type="expression" dxfId="2" priority="3" stopIfTrue="1">
      <formula>$K$31&lt;$L$31</formula>
    </cfRule>
  </conditionalFormatting>
  <conditionalFormatting sqref="L32">
    <cfRule type="expression" dxfId="1" priority="2" stopIfTrue="1">
      <formula>$K$32&lt;$L$32</formula>
    </cfRule>
  </conditionalFormatting>
  <conditionalFormatting sqref="L27">
    <cfRule type="expression" dxfId="0" priority="1" stopIfTrue="1">
      <formula>K27&lt;L27</formula>
    </cfRule>
  </conditionalFormatting>
  <dataValidations count="1">
    <dataValidation imeMode="halfAlpha" allowBlank="1" showInputMessage="1" showErrorMessage="1" sqref="O3:Q6 JK3:JM6 TG3:TI6 ADC3:ADE6 AMY3:ANA6 AWU3:AWW6 BGQ3:BGS6 BQM3:BQO6 CAI3:CAK6 CKE3:CKG6 CUA3:CUC6 DDW3:DDY6 DNS3:DNU6 DXO3:DXQ6 EHK3:EHM6 ERG3:ERI6 FBC3:FBE6 FKY3:FLA6 FUU3:FUW6 GEQ3:GES6 GOM3:GOO6 GYI3:GYK6 HIE3:HIG6 HSA3:HSC6 IBW3:IBY6 ILS3:ILU6 IVO3:IVQ6 JFK3:JFM6 JPG3:JPI6 JZC3:JZE6 KIY3:KJA6 KSU3:KSW6 LCQ3:LCS6 LMM3:LMO6 LWI3:LWK6 MGE3:MGG6 MQA3:MQC6 MZW3:MZY6 NJS3:NJU6 NTO3:NTQ6 ODK3:ODM6 ONG3:ONI6 OXC3:OXE6 PGY3:PHA6 PQU3:PQW6 QAQ3:QAS6 QKM3:QKO6 QUI3:QUK6 REE3:REG6 ROA3:ROC6 RXW3:RXY6 SHS3:SHU6 SRO3:SRQ6 TBK3:TBM6 TLG3:TLI6 TVC3:TVE6 UEY3:UFA6 UOU3:UOW6 UYQ3:UYS6 VIM3:VIO6 VSI3:VSK6 WCE3:WCG6 WMA3:WMC6 WVW3:WVY6 O65539:Q65542 JK65539:JM65542 TG65539:TI65542 ADC65539:ADE65542 AMY65539:ANA65542 AWU65539:AWW65542 BGQ65539:BGS65542 BQM65539:BQO65542 CAI65539:CAK65542 CKE65539:CKG65542 CUA65539:CUC65542 DDW65539:DDY65542 DNS65539:DNU65542 DXO65539:DXQ65542 EHK65539:EHM65542 ERG65539:ERI65542 FBC65539:FBE65542 FKY65539:FLA65542 FUU65539:FUW65542 GEQ65539:GES65542 GOM65539:GOO65542 GYI65539:GYK65542 HIE65539:HIG65542 HSA65539:HSC65542 IBW65539:IBY65542 ILS65539:ILU65542 IVO65539:IVQ65542 JFK65539:JFM65542 JPG65539:JPI65542 JZC65539:JZE65542 KIY65539:KJA65542 KSU65539:KSW65542 LCQ65539:LCS65542 LMM65539:LMO65542 LWI65539:LWK65542 MGE65539:MGG65542 MQA65539:MQC65542 MZW65539:MZY65542 NJS65539:NJU65542 NTO65539:NTQ65542 ODK65539:ODM65542 ONG65539:ONI65542 OXC65539:OXE65542 PGY65539:PHA65542 PQU65539:PQW65542 QAQ65539:QAS65542 QKM65539:QKO65542 QUI65539:QUK65542 REE65539:REG65542 ROA65539:ROC65542 RXW65539:RXY65542 SHS65539:SHU65542 SRO65539:SRQ65542 TBK65539:TBM65542 TLG65539:TLI65542 TVC65539:TVE65542 UEY65539:UFA65542 UOU65539:UOW65542 UYQ65539:UYS65542 VIM65539:VIO65542 VSI65539:VSK65542 WCE65539:WCG65542 WMA65539:WMC65542 WVW65539:WVY65542 O131075:Q131078 JK131075:JM131078 TG131075:TI131078 ADC131075:ADE131078 AMY131075:ANA131078 AWU131075:AWW131078 BGQ131075:BGS131078 BQM131075:BQO131078 CAI131075:CAK131078 CKE131075:CKG131078 CUA131075:CUC131078 DDW131075:DDY131078 DNS131075:DNU131078 DXO131075:DXQ131078 EHK131075:EHM131078 ERG131075:ERI131078 FBC131075:FBE131078 FKY131075:FLA131078 FUU131075:FUW131078 GEQ131075:GES131078 GOM131075:GOO131078 GYI131075:GYK131078 HIE131075:HIG131078 HSA131075:HSC131078 IBW131075:IBY131078 ILS131075:ILU131078 IVO131075:IVQ131078 JFK131075:JFM131078 JPG131075:JPI131078 JZC131075:JZE131078 KIY131075:KJA131078 KSU131075:KSW131078 LCQ131075:LCS131078 LMM131075:LMO131078 LWI131075:LWK131078 MGE131075:MGG131078 MQA131075:MQC131078 MZW131075:MZY131078 NJS131075:NJU131078 NTO131075:NTQ131078 ODK131075:ODM131078 ONG131075:ONI131078 OXC131075:OXE131078 PGY131075:PHA131078 PQU131075:PQW131078 QAQ131075:QAS131078 QKM131075:QKO131078 QUI131075:QUK131078 REE131075:REG131078 ROA131075:ROC131078 RXW131075:RXY131078 SHS131075:SHU131078 SRO131075:SRQ131078 TBK131075:TBM131078 TLG131075:TLI131078 TVC131075:TVE131078 UEY131075:UFA131078 UOU131075:UOW131078 UYQ131075:UYS131078 VIM131075:VIO131078 VSI131075:VSK131078 WCE131075:WCG131078 WMA131075:WMC131078 WVW131075:WVY131078 O196611:Q196614 JK196611:JM196614 TG196611:TI196614 ADC196611:ADE196614 AMY196611:ANA196614 AWU196611:AWW196614 BGQ196611:BGS196614 BQM196611:BQO196614 CAI196611:CAK196614 CKE196611:CKG196614 CUA196611:CUC196614 DDW196611:DDY196614 DNS196611:DNU196614 DXO196611:DXQ196614 EHK196611:EHM196614 ERG196611:ERI196614 FBC196611:FBE196614 FKY196611:FLA196614 FUU196611:FUW196614 GEQ196611:GES196614 GOM196611:GOO196614 GYI196611:GYK196614 HIE196611:HIG196614 HSA196611:HSC196614 IBW196611:IBY196614 ILS196611:ILU196614 IVO196611:IVQ196614 JFK196611:JFM196614 JPG196611:JPI196614 JZC196611:JZE196614 KIY196611:KJA196614 KSU196611:KSW196614 LCQ196611:LCS196614 LMM196611:LMO196614 LWI196611:LWK196614 MGE196611:MGG196614 MQA196611:MQC196614 MZW196611:MZY196614 NJS196611:NJU196614 NTO196611:NTQ196614 ODK196611:ODM196614 ONG196611:ONI196614 OXC196611:OXE196614 PGY196611:PHA196614 PQU196611:PQW196614 QAQ196611:QAS196614 QKM196611:QKO196614 QUI196611:QUK196614 REE196611:REG196614 ROA196611:ROC196614 RXW196611:RXY196614 SHS196611:SHU196614 SRO196611:SRQ196614 TBK196611:TBM196614 TLG196611:TLI196614 TVC196611:TVE196614 UEY196611:UFA196614 UOU196611:UOW196614 UYQ196611:UYS196614 VIM196611:VIO196614 VSI196611:VSK196614 WCE196611:WCG196614 WMA196611:WMC196614 WVW196611:WVY196614 O262147:Q262150 JK262147:JM262150 TG262147:TI262150 ADC262147:ADE262150 AMY262147:ANA262150 AWU262147:AWW262150 BGQ262147:BGS262150 BQM262147:BQO262150 CAI262147:CAK262150 CKE262147:CKG262150 CUA262147:CUC262150 DDW262147:DDY262150 DNS262147:DNU262150 DXO262147:DXQ262150 EHK262147:EHM262150 ERG262147:ERI262150 FBC262147:FBE262150 FKY262147:FLA262150 FUU262147:FUW262150 GEQ262147:GES262150 GOM262147:GOO262150 GYI262147:GYK262150 HIE262147:HIG262150 HSA262147:HSC262150 IBW262147:IBY262150 ILS262147:ILU262150 IVO262147:IVQ262150 JFK262147:JFM262150 JPG262147:JPI262150 JZC262147:JZE262150 KIY262147:KJA262150 KSU262147:KSW262150 LCQ262147:LCS262150 LMM262147:LMO262150 LWI262147:LWK262150 MGE262147:MGG262150 MQA262147:MQC262150 MZW262147:MZY262150 NJS262147:NJU262150 NTO262147:NTQ262150 ODK262147:ODM262150 ONG262147:ONI262150 OXC262147:OXE262150 PGY262147:PHA262150 PQU262147:PQW262150 QAQ262147:QAS262150 QKM262147:QKO262150 QUI262147:QUK262150 REE262147:REG262150 ROA262147:ROC262150 RXW262147:RXY262150 SHS262147:SHU262150 SRO262147:SRQ262150 TBK262147:TBM262150 TLG262147:TLI262150 TVC262147:TVE262150 UEY262147:UFA262150 UOU262147:UOW262150 UYQ262147:UYS262150 VIM262147:VIO262150 VSI262147:VSK262150 WCE262147:WCG262150 WMA262147:WMC262150 WVW262147:WVY262150 O327683:Q327686 JK327683:JM327686 TG327683:TI327686 ADC327683:ADE327686 AMY327683:ANA327686 AWU327683:AWW327686 BGQ327683:BGS327686 BQM327683:BQO327686 CAI327683:CAK327686 CKE327683:CKG327686 CUA327683:CUC327686 DDW327683:DDY327686 DNS327683:DNU327686 DXO327683:DXQ327686 EHK327683:EHM327686 ERG327683:ERI327686 FBC327683:FBE327686 FKY327683:FLA327686 FUU327683:FUW327686 GEQ327683:GES327686 GOM327683:GOO327686 GYI327683:GYK327686 HIE327683:HIG327686 HSA327683:HSC327686 IBW327683:IBY327686 ILS327683:ILU327686 IVO327683:IVQ327686 JFK327683:JFM327686 JPG327683:JPI327686 JZC327683:JZE327686 KIY327683:KJA327686 KSU327683:KSW327686 LCQ327683:LCS327686 LMM327683:LMO327686 LWI327683:LWK327686 MGE327683:MGG327686 MQA327683:MQC327686 MZW327683:MZY327686 NJS327683:NJU327686 NTO327683:NTQ327686 ODK327683:ODM327686 ONG327683:ONI327686 OXC327683:OXE327686 PGY327683:PHA327686 PQU327683:PQW327686 QAQ327683:QAS327686 QKM327683:QKO327686 QUI327683:QUK327686 REE327683:REG327686 ROA327683:ROC327686 RXW327683:RXY327686 SHS327683:SHU327686 SRO327683:SRQ327686 TBK327683:TBM327686 TLG327683:TLI327686 TVC327683:TVE327686 UEY327683:UFA327686 UOU327683:UOW327686 UYQ327683:UYS327686 VIM327683:VIO327686 VSI327683:VSK327686 WCE327683:WCG327686 WMA327683:WMC327686 WVW327683:WVY327686 O393219:Q393222 JK393219:JM393222 TG393219:TI393222 ADC393219:ADE393222 AMY393219:ANA393222 AWU393219:AWW393222 BGQ393219:BGS393222 BQM393219:BQO393222 CAI393219:CAK393222 CKE393219:CKG393222 CUA393219:CUC393222 DDW393219:DDY393222 DNS393219:DNU393222 DXO393219:DXQ393222 EHK393219:EHM393222 ERG393219:ERI393222 FBC393219:FBE393222 FKY393219:FLA393222 FUU393219:FUW393222 GEQ393219:GES393222 GOM393219:GOO393222 GYI393219:GYK393222 HIE393219:HIG393222 HSA393219:HSC393222 IBW393219:IBY393222 ILS393219:ILU393222 IVO393219:IVQ393222 JFK393219:JFM393222 JPG393219:JPI393222 JZC393219:JZE393222 KIY393219:KJA393222 KSU393219:KSW393222 LCQ393219:LCS393222 LMM393219:LMO393222 LWI393219:LWK393222 MGE393219:MGG393222 MQA393219:MQC393222 MZW393219:MZY393222 NJS393219:NJU393222 NTO393219:NTQ393222 ODK393219:ODM393222 ONG393219:ONI393222 OXC393219:OXE393222 PGY393219:PHA393222 PQU393219:PQW393222 QAQ393219:QAS393222 QKM393219:QKO393222 QUI393219:QUK393222 REE393219:REG393222 ROA393219:ROC393222 RXW393219:RXY393222 SHS393219:SHU393222 SRO393219:SRQ393222 TBK393219:TBM393222 TLG393219:TLI393222 TVC393219:TVE393222 UEY393219:UFA393222 UOU393219:UOW393222 UYQ393219:UYS393222 VIM393219:VIO393222 VSI393219:VSK393222 WCE393219:WCG393222 WMA393219:WMC393222 WVW393219:WVY393222 O458755:Q458758 JK458755:JM458758 TG458755:TI458758 ADC458755:ADE458758 AMY458755:ANA458758 AWU458755:AWW458758 BGQ458755:BGS458758 BQM458755:BQO458758 CAI458755:CAK458758 CKE458755:CKG458758 CUA458755:CUC458758 DDW458755:DDY458758 DNS458755:DNU458758 DXO458755:DXQ458758 EHK458755:EHM458758 ERG458755:ERI458758 FBC458755:FBE458758 FKY458755:FLA458758 FUU458755:FUW458758 GEQ458755:GES458758 GOM458755:GOO458758 GYI458755:GYK458758 HIE458755:HIG458758 HSA458755:HSC458758 IBW458755:IBY458758 ILS458755:ILU458758 IVO458755:IVQ458758 JFK458755:JFM458758 JPG458755:JPI458758 JZC458755:JZE458758 KIY458755:KJA458758 KSU458755:KSW458758 LCQ458755:LCS458758 LMM458755:LMO458758 LWI458755:LWK458758 MGE458755:MGG458758 MQA458755:MQC458758 MZW458755:MZY458758 NJS458755:NJU458758 NTO458755:NTQ458758 ODK458755:ODM458758 ONG458755:ONI458758 OXC458755:OXE458758 PGY458755:PHA458758 PQU458755:PQW458758 QAQ458755:QAS458758 QKM458755:QKO458758 QUI458755:QUK458758 REE458755:REG458758 ROA458755:ROC458758 RXW458755:RXY458758 SHS458755:SHU458758 SRO458755:SRQ458758 TBK458755:TBM458758 TLG458755:TLI458758 TVC458755:TVE458758 UEY458755:UFA458758 UOU458755:UOW458758 UYQ458755:UYS458758 VIM458755:VIO458758 VSI458755:VSK458758 WCE458755:WCG458758 WMA458755:WMC458758 WVW458755:WVY458758 O524291:Q524294 JK524291:JM524294 TG524291:TI524294 ADC524291:ADE524294 AMY524291:ANA524294 AWU524291:AWW524294 BGQ524291:BGS524294 BQM524291:BQO524294 CAI524291:CAK524294 CKE524291:CKG524294 CUA524291:CUC524294 DDW524291:DDY524294 DNS524291:DNU524294 DXO524291:DXQ524294 EHK524291:EHM524294 ERG524291:ERI524294 FBC524291:FBE524294 FKY524291:FLA524294 FUU524291:FUW524294 GEQ524291:GES524294 GOM524291:GOO524294 GYI524291:GYK524294 HIE524291:HIG524294 HSA524291:HSC524294 IBW524291:IBY524294 ILS524291:ILU524294 IVO524291:IVQ524294 JFK524291:JFM524294 JPG524291:JPI524294 JZC524291:JZE524294 KIY524291:KJA524294 KSU524291:KSW524294 LCQ524291:LCS524294 LMM524291:LMO524294 LWI524291:LWK524294 MGE524291:MGG524294 MQA524291:MQC524294 MZW524291:MZY524294 NJS524291:NJU524294 NTO524291:NTQ524294 ODK524291:ODM524294 ONG524291:ONI524294 OXC524291:OXE524294 PGY524291:PHA524294 PQU524291:PQW524294 QAQ524291:QAS524294 QKM524291:QKO524294 QUI524291:QUK524294 REE524291:REG524294 ROA524291:ROC524294 RXW524291:RXY524294 SHS524291:SHU524294 SRO524291:SRQ524294 TBK524291:TBM524294 TLG524291:TLI524294 TVC524291:TVE524294 UEY524291:UFA524294 UOU524291:UOW524294 UYQ524291:UYS524294 VIM524291:VIO524294 VSI524291:VSK524294 WCE524291:WCG524294 WMA524291:WMC524294 WVW524291:WVY524294 O589827:Q589830 JK589827:JM589830 TG589827:TI589830 ADC589827:ADE589830 AMY589827:ANA589830 AWU589827:AWW589830 BGQ589827:BGS589830 BQM589827:BQO589830 CAI589827:CAK589830 CKE589827:CKG589830 CUA589827:CUC589830 DDW589827:DDY589830 DNS589827:DNU589830 DXO589827:DXQ589830 EHK589827:EHM589830 ERG589827:ERI589830 FBC589827:FBE589830 FKY589827:FLA589830 FUU589827:FUW589830 GEQ589827:GES589830 GOM589827:GOO589830 GYI589827:GYK589830 HIE589827:HIG589830 HSA589827:HSC589830 IBW589827:IBY589830 ILS589827:ILU589830 IVO589827:IVQ589830 JFK589827:JFM589830 JPG589827:JPI589830 JZC589827:JZE589830 KIY589827:KJA589830 KSU589827:KSW589830 LCQ589827:LCS589830 LMM589827:LMO589830 LWI589827:LWK589830 MGE589827:MGG589830 MQA589827:MQC589830 MZW589827:MZY589830 NJS589827:NJU589830 NTO589827:NTQ589830 ODK589827:ODM589830 ONG589827:ONI589830 OXC589827:OXE589830 PGY589827:PHA589830 PQU589827:PQW589830 QAQ589827:QAS589830 QKM589827:QKO589830 QUI589827:QUK589830 REE589827:REG589830 ROA589827:ROC589830 RXW589827:RXY589830 SHS589827:SHU589830 SRO589827:SRQ589830 TBK589827:TBM589830 TLG589827:TLI589830 TVC589827:TVE589830 UEY589827:UFA589830 UOU589827:UOW589830 UYQ589827:UYS589830 VIM589827:VIO589830 VSI589827:VSK589830 WCE589827:WCG589830 WMA589827:WMC589830 WVW589827:WVY589830 O655363:Q655366 JK655363:JM655366 TG655363:TI655366 ADC655363:ADE655366 AMY655363:ANA655366 AWU655363:AWW655366 BGQ655363:BGS655366 BQM655363:BQO655366 CAI655363:CAK655366 CKE655363:CKG655366 CUA655363:CUC655366 DDW655363:DDY655366 DNS655363:DNU655366 DXO655363:DXQ655366 EHK655363:EHM655366 ERG655363:ERI655366 FBC655363:FBE655366 FKY655363:FLA655366 FUU655363:FUW655366 GEQ655363:GES655366 GOM655363:GOO655366 GYI655363:GYK655366 HIE655363:HIG655366 HSA655363:HSC655366 IBW655363:IBY655366 ILS655363:ILU655366 IVO655363:IVQ655366 JFK655363:JFM655366 JPG655363:JPI655366 JZC655363:JZE655366 KIY655363:KJA655366 KSU655363:KSW655366 LCQ655363:LCS655366 LMM655363:LMO655366 LWI655363:LWK655366 MGE655363:MGG655366 MQA655363:MQC655366 MZW655363:MZY655366 NJS655363:NJU655366 NTO655363:NTQ655366 ODK655363:ODM655366 ONG655363:ONI655366 OXC655363:OXE655366 PGY655363:PHA655366 PQU655363:PQW655366 QAQ655363:QAS655366 QKM655363:QKO655366 QUI655363:QUK655366 REE655363:REG655366 ROA655363:ROC655366 RXW655363:RXY655366 SHS655363:SHU655366 SRO655363:SRQ655366 TBK655363:TBM655366 TLG655363:TLI655366 TVC655363:TVE655366 UEY655363:UFA655366 UOU655363:UOW655366 UYQ655363:UYS655366 VIM655363:VIO655366 VSI655363:VSK655366 WCE655363:WCG655366 WMA655363:WMC655366 WVW655363:WVY655366 O720899:Q720902 JK720899:JM720902 TG720899:TI720902 ADC720899:ADE720902 AMY720899:ANA720902 AWU720899:AWW720902 BGQ720899:BGS720902 BQM720899:BQO720902 CAI720899:CAK720902 CKE720899:CKG720902 CUA720899:CUC720902 DDW720899:DDY720902 DNS720899:DNU720902 DXO720899:DXQ720902 EHK720899:EHM720902 ERG720899:ERI720902 FBC720899:FBE720902 FKY720899:FLA720902 FUU720899:FUW720902 GEQ720899:GES720902 GOM720899:GOO720902 GYI720899:GYK720902 HIE720899:HIG720902 HSA720899:HSC720902 IBW720899:IBY720902 ILS720899:ILU720902 IVO720899:IVQ720902 JFK720899:JFM720902 JPG720899:JPI720902 JZC720899:JZE720902 KIY720899:KJA720902 KSU720899:KSW720902 LCQ720899:LCS720902 LMM720899:LMO720902 LWI720899:LWK720902 MGE720899:MGG720902 MQA720899:MQC720902 MZW720899:MZY720902 NJS720899:NJU720902 NTO720899:NTQ720902 ODK720899:ODM720902 ONG720899:ONI720902 OXC720899:OXE720902 PGY720899:PHA720902 PQU720899:PQW720902 QAQ720899:QAS720902 QKM720899:QKO720902 QUI720899:QUK720902 REE720899:REG720902 ROA720899:ROC720902 RXW720899:RXY720902 SHS720899:SHU720902 SRO720899:SRQ720902 TBK720899:TBM720902 TLG720899:TLI720902 TVC720899:TVE720902 UEY720899:UFA720902 UOU720899:UOW720902 UYQ720899:UYS720902 VIM720899:VIO720902 VSI720899:VSK720902 WCE720899:WCG720902 WMA720899:WMC720902 WVW720899:WVY720902 O786435:Q786438 JK786435:JM786438 TG786435:TI786438 ADC786435:ADE786438 AMY786435:ANA786438 AWU786435:AWW786438 BGQ786435:BGS786438 BQM786435:BQO786438 CAI786435:CAK786438 CKE786435:CKG786438 CUA786435:CUC786438 DDW786435:DDY786438 DNS786435:DNU786438 DXO786435:DXQ786438 EHK786435:EHM786438 ERG786435:ERI786438 FBC786435:FBE786438 FKY786435:FLA786438 FUU786435:FUW786438 GEQ786435:GES786438 GOM786435:GOO786438 GYI786435:GYK786438 HIE786435:HIG786438 HSA786435:HSC786438 IBW786435:IBY786438 ILS786435:ILU786438 IVO786435:IVQ786438 JFK786435:JFM786438 JPG786435:JPI786438 JZC786435:JZE786438 KIY786435:KJA786438 KSU786435:KSW786438 LCQ786435:LCS786438 LMM786435:LMO786438 LWI786435:LWK786438 MGE786435:MGG786438 MQA786435:MQC786438 MZW786435:MZY786438 NJS786435:NJU786438 NTO786435:NTQ786438 ODK786435:ODM786438 ONG786435:ONI786438 OXC786435:OXE786438 PGY786435:PHA786438 PQU786435:PQW786438 QAQ786435:QAS786438 QKM786435:QKO786438 QUI786435:QUK786438 REE786435:REG786438 ROA786435:ROC786438 RXW786435:RXY786438 SHS786435:SHU786438 SRO786435:SRQ786438 TBK786435:TBM786438 TLG786435:TLI786438 TVC786435:TVE786438 UEY786435:UFA786438 UOU786435:UOW786438 UYQ786435:UYS786438 VIM786435:VIO786438 VSI786435:VSK786438 WCE786435:WCG786438 WMA786435:WMC786438 WVW786435:WVY786438 O851971:Q851974 JK851971:JM851974 TG851971:TI851974 ADC851971:ADE851974 AMY851971:ANA851974 AWU851971:AWW851974 BGQ851971:BGS851974 BQM851971:BQO851974 CAI851971:CAK851974 CKE851971:CKG851974 CUA851971:CUC851974 DDW851971:DDY851974 DNS851971:DNU851974 DXO851971:DXQ851974 EHK851971:EHM851974 ERG851971:ERI851974 FBC851971:FBE851974 FKY851971:FLA851974 FUU851971:FUW851974 GEQ851971:GES851974 GOM851971:GOO851974 GYI851971:GYK851974 HIE851971:HIG851974 HSA851971:HSC851974 IBW851971:IBY851974 ILS851971:ILU851974 IVO851971:IVQ851974 JFK851971:JFM851974 JPG851971:JPI851974 JZC851971:JZE851974 KIY851971:KJA851974 KSU851971:KSW851974 LCQ851971:LCS851974 LMM851971:LMO851974 LWI851971:LWK851974 MGE851971:MGG851974 MQA851971:MQC851974 MZW851971:MZY851974 NJS851971:NJU851974 NTO851971:NTQ851974 ODK851971:ODM851974 ONG851971:ONI851974 OXC851971:OXE851974 PGY851971:PHA851974 PQU851971:PQW851974 QAQ851971:QAS851974 QKM851971:QKO851974 QUI851971:QUK851974 REE851971:REG851974 ROA851971:ROC851974 RXW851971:RXY851974 SHS851971:SHU851974 SRO851971:SRQ851974 TBK851971:TBM851974 TLG851971:TLI851974 TVC851971:TVE851974 UEY851971:UFA851974 UOU851971:UOW851974 UYQ851971:UYS851974 VIM851971:VIO851974 VSI851971:VSK851974 WCE851971:WCG851974 WMA851971:WMC851974 WVW851971:WVY851974 O917507:Q917510 JK917507:JM917510 TG917507:TI917510 ADC917507:ADE917510 AMY917507:ANA917510 AWU917507:AWW917510 BGQ917507:BGS917510 BQM917507:BQO917510 CAI917507:CAK917510 CKE917507:CKG917510 CUA917507:CUC917510 DDW917507:DDY917510 DNS917507:DNU917510 DXO917507:DXQ917510 EHK917507:EHM917510 ERG917507:ERI917510 FBC917507:FBE917510 FKY917507:FLA917510 FUU917507:FUW917510 GEQ917507:GES917510 GOM917507:GOO917510 GYI917507:GYK917510 HIE917507:HIG917510 HSA917507:HSC917510 IBW917507:IBY917510 ILS917507:ILU917510 IVO917507:IVQ917510 JFK917507:JFM917510 JPG917507:JPI917510 JZC917507:JZE917510 KIY917507:KJA917510 KSU917507:KSW917510 LCQ917507:LCS917510 LMM917507:LMO917510 LWI917507:LWK917510 MGE917507:MGG917510 MQA917507:MQC917510 MZW917507:MZY917510 NJS917507:NJU917510 NTO917507:NTQ917510 ODK917507:ODM917510 ONG917507:ONI917510 OXC917507:OXE917510 PGY917507:PHA917510 PQU917507:PQW917510 QAQ917507:QAS917510 QKM917507:QKO917510 QUI917507:QUK917510 REE917507:REG917510 ROA917507:ROC917510 RXW917507:RXY917510 SHS917507:SHU917510 SRO917507:SRQ917510 TBK917507:TBM917510 TLG917507:TLI917510 TVC917507:TVE917510 UEY917507:UFA917510 UOU917507:UOW917510 UYQ917507:UYS917510 VIM917507:VIO917510 VSI917507:VSK917510 WCE917507:WCG917510 WMA917507:WMC917510 WVW917507:WVY917510 O983043:Q983046 JK983043:JM983046 TG983043:TI983046 ADC983043:ADE983046 AMY983043:ANA983046 AWU983043:AWW983046 BGQ983043:BGS983046 BQM983043:BQO983046 CAI983043:CAK983046 CKE983043:CKG983046 CUA983043:CUC983046 DDW983043:DDY983046 DNS983043:DNU983046 DXO983043:DXQ983046 EHK983043:EHM983046 ERG983043:ERI983046 FBC983043:FBE983046 FKY983043:FLA983046 FUU983043:FUW983046 GEQ983043:GES983046 GOM983043:GOO983046 GYI983043:GYK983046 HIE983043:HIG983046 HSA983043:HSC983046 IBW983043:IBY983046 ILS983043:ILU983046 IVO983043:IVQ983046 JFK983043:JFM983046 JPG983043:JPI983046 JZC983043:JZE983046 KIY983043:KJA983046 KSU983043:KSW983046 LCQ983043:LCS983046 LMM983043:LMO983046 LWI983043:LWK983046 MGE983043:MGG983046 MQA983043:MQC983046 MZW983043:MZY983046 NJS983043:NJU983046 NTO983043:NTQ983046 ODK983043:ODM983046 ONG983043:ONI983046 OXC983043:OXE983046 PGY983043:PHA983046 PQU983043:PQW983046 QAQ983043:QAS983046 QKM983043:QKO983046 QUI983043:QUK983046 REE983043:REG983046 ROA983043:ROC983046 RXW983043:RXY983046 SHS983043:SHU983046 SRO983043:SRQ983046 TBK983043:TBM983046 TLG983043:TLI983046 TVC983043:TVE983046 UEY983043:UFA983046 UOU983043:UOW983046 UYQ983043:UYS983046 VIM983043:VIO983046 VSI983043:VSK983046 WCE983043:WCG983046 WMA983043:WMC983046 WVW983043:WVY983046" xr:uid="{00000000-0002-0000-1E00-000000000000}"/>
  </dataValidations>
  <printOptions horizontalCentered="1" verticalCentered="1"/>
  <pageMargins left="0.39370078740157483" right="0.43307086614173229" top="0.78740157480314965" bottom="0.78740157480314965" header="0.51181102362204722" footer="0.51181102362204722"/>
  <pageSetup paperSize="9" scale="51" firstPageNumber="2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AF48"/>
  <sheetViews>
    <sheetView view="pageBreakPreview" zoomScaleNormal="100" zoomScaleSheetLayoutView="100" workbookViewId="0">
      <selection activeCell="P8" sqref="P8:W8"/>
    </sheetView>
  </sheetViews>
  <sheetFormatPr defaultRowHeight="23.25" customHeight="1"/>
  <cols>
    <col min="1" max="7" width="3.75" style="228" customWidth="1"/>
    <col min="8" max="8" width="4.375" style="228" customWidth="1"/>
    <col min="9" max="16" width="3.75" style="228" customWidth="1"/>
    <col min="17" max="17" width="5.125" style="228" customWidth="1"/>
    <col min="18" max="18" width="3.75" style="228" customWidth="1"/>
    <col min="19" max="19" width="5.125" style="228" customWidth="1"/>
    <col min="20" max="21" width="3.75" style="228" customWidth="1"/>
    <col min="22" max="22" width="2.5" style="228" customWidth="1"/>
    <col min="23" max="32" width="3.625" style="228" customWidth="1"/>
    <col min="33" max="16384" width="9" style="228"/>
  </cols>
  <sheetData>
    <row r="1" spans="1:32" s="208" customFormat="1" ht="23.25" customHeight="1">
      <c r="A1" s="207" t="s">
        <v>503</v>
      </c>
      <c r="B1" s="81"/>
      <c r="C1" s="81"/>
      <c r="D1" s="81"/>
      <c r="E1" s="81"/>
      <c r="F1" s="81"/>
      <c r="G1" s="81"/>
      <c r="H1" s="81"/>
      <c r="I1" s="81"/>
      <c r="J1" s="81"/>
      <c r="K1" s="81"/>
      <c r="L1" s="221"/>
      <c r="M1" s="221"/>
      <c r="N1" s="221"/>
      <c r="O1" s="221"/>
    </row>
    <row r="2" spans="1:32" ht="23.25" customHeight="1">
      <c r="A2" s="82"/>
      <c r="B2" s="82"/>
      <c r="C2" s="82"/>
      <c r="D2" s="82"/>
      <c r="E2" s="82"/>
      <c r="F2" s="82"/>
      <c r="G2" s="82"/>
      <c r="H2" s="82"/>
      <c r="I2" s="82"/>
      <c r="J2" s="82"/>
      <c r="N2" s="82"/>
      <c r="O2" s="82"/>
      <c r="P2" s="82"/>
      <c r="Q2" s="82"/>
      <c r="R2" s="1437"/>
      <c r="S2" s="1438"/>
      <c r="T2" s="227" t="s">
        <v>165</v>
      </c>
      <c r="U2" s="1439"/>
      <c r="V2" s="1438"/>
      <c r="W2" s="1438"/>
      <c r="X2" s="224" t="s">
        <v>166</v>
      </c>
    </row>
    <row r="3" spans="1:32" ht="23.25" customHeight="1">
      <c r="A3" s="82"/>
      <c r="B3" s="82"/>
      <c r="C3" s="82"/>
      <c r="D3" s="82"/>
      <c r="E3" s="82"/>
      <c r="F3" s="82"/>
      <c r="G3" s="82"/>
      <c r="H3" s="82"/>
      <c r="I3" s="82"/>
      <c r="J3" s="82"/>
      <c r="N3" s="82"/>
      <c r="O3" s="82"/>
      <c r="P3" s="82"/>
      <c r="Q3" s="82"/>
      <c r="R3" s="227" t="s">
        <v>459</v>
      </c>
      <c r="S3" s="83"/>
      <c r="T3" s="224" t="s">
        <v>167</v>
      </c>
      <c r="U3" s="83"/>
      <c r="V3" s="224" t="s">
        <v>168</v>
      </c>
      <c r="W3" s="83"/>
      <c r="X3" s="224" t="s">
        <v>169</v>
      </c>
    </row>
    <row r="4" spans="1:32" ht="23.25" customHeight="1">
      <c r="A4" s="82"/>
      <c r="B4" s="82"/>
      <c r="C4" s="82"/>
      <c r="D4" s="82"/>
      <c r="E4" s="82"/>
      <c r="F4" s="82"/>
      <c r="G4" s="82"/>
      <c r="H4" s="82"/>
      <c r="I4" s="82"/>
      <c r="J4" s="82"/>
      <c r="N4" s="82"/>
      <c r="O4" s="82"/>
      <c r="P4" s="82"/>
      <c r="Q4" s="82"/>
      <c r="R4" s="227"/>
      <c r="S4" s="83"/>
      <c r="T4" s="224"/>
      <c r="U4" s="83"/>
      <c r="V4" s="224"/>
      <c r="W4" s="83"/>
      <c r="X4" s="224"/>
    </row>
    <row r="5" spans="1:32" ht="23.25" customHeight="1">
      <c r="A5" s="82"/>
      <c r="B5" s="82"/>
      <c r="C5" s="82"/>
      <c r="D5" s="82"/>
      <c r="E5" s="82"/>
      <c r="F5" s="82"/>
      <c r="G5" s="82"/>
      <c r="H5" s="82"/>
      <c r="I5" s="82"/>
      <c r="J5" s="82"/>
      <c r="N5" s="82"/>
      <c r="O5" s="82"/>
      <c r="P5" s="82"/>
      <c r="Q5" s="82"/>
      <c r="R5" s="226"/>
      <c r="S5" s="224"/>
      <c r="T5" s="224"/>
      <c r="U5" s="224"/>
      <c r="V5" s="224"/>
      <c r="W5" s="224"/>
      <c r="X5" s="224"/>
    </row>
    <row r="6" spans="1:32" ht="23.25" customHeight="1">
      <c r="A6" s="82"/>
      <c r="B6" s="84" t="s">
        <v>308</v>
      </c>
      <c r="C6" s="85"/>
      <c r="D6" s="85"/>
      <c r="E6" s="85"/>
      <c r="F6" s="85"/>
      <c r="G6" s="85"/>
      <c r="H6" s="82"/>
      <c r="I6" s="82"/>
      <c r="J6" s="82"/>
      <c r="N6" s="82"/>
      <c r="O6" s="82"/>
      <c r="P6" s="82"/>
      <c r="Q6" s="86"/>
      <c r="R6" s="87"/>
      <c r="S6" s="87"/>
      <c r="T6" s="87"/>
      <c r="U6" s="87"/>
      <c r="V6" s="87"/>
      <c r="W6" s="87"/>
      <c r="X6" s="87"/>
    </row>
    <row r="7" spans="1:32" ht="36" customHeight="1">
      <c r="A7" s="82"/>
      <c r="B7" s="82"/>
      <c r="C7" s="85"/>
      <c r="D7" s="85"/>
      <c r="E7" s="85"/>
      <c r="F7" s="85"/>
      <c r="G7" s="85"/>
      <c r="H7" s="82"/>
      <c r="I7" s="82"/>
      <c r="J7" s="82"/>
      <c r="N7" s="82"/>
      <c r="O7" s="82"/>
      <c r="P7" s="82"/>
      <c r="Q7" s="86"/>
      <c r="R7" s="87"/>
      <c r="S7" s="87"/>
      <c r="T7" s="87"/>
      <c r="U7" s="87"/>
      <c r="V7" s="87"/>
      <c r="W7" s="87"/>
      <c r="X7" s="87"/>
    </row>
    <row r="8" spans="1:32" s="208" customFormat="1" ht="23.25" customHeight="1">
      <c r="A8" s="81"/>
      <c r="B8" s="81"/>
      <c r="C8" s="81"/>
      <c r="D8" s="81"/>
      <c r="E8" s="81"/>
      <c r="F8" s="81"/>
      <c r="G8" s="81"/>
      <c r="H8" s="81"/>
      <c r="I8" s="81"/>
      <c r="J8" s="81"/>
      <c r="K8" s="1440" t="s">
        <v>309</v>
      </c>
      <c r="L8" s="1440"/>
      <c r="M8" s="1440"/>
      <c r="N8" s="1440"/>
      <c r="O8" s="1440"/>
      <c r="P8" s="1193"/>
      <c r="Q8" s="1438"/>
      <c r="R8" s="1438"/>
      <c r="S8" s="1438"/>
      <c r="T8" s="1438"/>
      <c r="U8" s="1438"/>
      <c r="V8" s="1438"/>
      <c r="W8" s="1438"/>
    </row>
    <row r="9" spans="1:32" ht="23.25" customHeight="1">
      <c r="A9" s="82"/>
      <c r="B9" s="82"/>
      <c r="C9" s="82"/>
      <c r="D9" s="82"/>
      <c r="E9" s="82"/>
      <c r="F9" s="82"/>
      <c r="G9" s="82"/>
      <c r="H9" s="82"/>
      <c r="I9" s="82"/>
      <c r="J9" s="82"/>
      <c r="N9" s="229"/>
      <c r="O9" s="82"/>
      <c r="Q9" s="88"/>
      <c r="R9" s="88"/>
      <c r="S9" s="88"/>
      <c r="T9" s="88"/>
      <c r="U9" s="88"/>
      <c r="V9" s="82"/>
      <c r="W9" s="82"/>
      <c r="X9" s="82"/>
    </row>
    <row r="10" spans="1:32" ht="23.25" customHeight="1">
      <c r="A10" s="82"/>
      <c r="B10" s="82"/>
      <c r="C10" s="82"/>
      <c r="D10" s="82"/>
      <c r="E10" s="82"/>
      <c r="F10" s="82"/>
      <c r="G10" s="82"/>
      <c r="H10" s="82"/>
      <c r="I10" s="82"/>
      <c r="J10" s="82"/>
      <c r="K10" s="1440" t="s">
        <v>170</v>
      </c>
      <c r="L10" s="1440"/>
      <c r="M10" s="1440"/>
      <c r="N10" s="1440"/>
      <c r="O10" s="1440"/>
      <c r="P10" s="1441"/>
      <c r="Q10" s="1438"/>
      <c r="R10" s="1438"/>
      <c r="S10" s="1438"/>
      <c r="T10" s="1438"/>
      <c r="U10" s="1438"/>
      <c r="V10" s="1438"/>
      <c r="W10" s="82"/>
      <c r="X10" s="82"/>
      <c r="AF10" s="229"/>
    </row>
    <row r="11" spans="1:32" ht="23.25" customHeight="1">
      <c r="A11" s="82"/>
      <c r="B11" s="82"/>
      <c r="C11" s="82"/>
      <c r="D11" s="82"/>
      <c r="E11" s="82"/>
      <c r="F11" s="82"/>
      <c r="G11" s="82"/>
      <c r="H11" s="82"/>
      <c r="I11" s="82"/>
      <c r="J11" s="82"/>
      <c r="K11" s="230"/>
      <c r="L11" s="230"/>
      <c r="M11" s="230"/>
      <c r="N11" s="230"/>
      <c r="O11" s="230"/>
      <c r="Q11" s="231"/>
      <c r="R11" s="231"/>
      <c r="S11" s="231"/>
      <c r="T11" s="231"/>
      <c r="U11" s="231"/>
      <c r="V11" s="231"/>
      <c r="W11" s="82"/>
      <c r="X11" s="82"/>
      <c r="AF11" s="229"/>
    </row>
    <row r="12" spans="1:32" ht="33" customHeight="1">
      <c r="A12" s="82"/>
      <c r="B12" s="82"/>
      <c r="C12" s="82"/>
      <c r="D12" s="82"/>
      <c r="E12" s="82"/>
      <c r="F12" s="82"/>
      <c r="G12" s="82"/>
      <c r="H12" s="82"/>
      <c r="I12" s="82"/>
      <c r="J12" s="82"/>
      <c r="N12" s="87"/>
      <c r="O12" s="82"/>
      <c r="Q12" s="88"/>
      <c r="R12" s="88"/>
      <c r="S12" s="88"/>
      <c r="T12" s="88"/>
      <c r="U12" s="88"/>
      <c r="V12" s="89"/>
      <c r="W12" s="82"/>
      <c r="X12" s="82"/>
    </row>
    <row r="13" spans="1:32" ht="23.25" customHeight="1">
      <c r="A13" s="82"/>
      <c r="B13" s="1429" t="s">
        <v>814</v>
      </c>
      <c r="C13" s="1429"/>
      <c r="D13" s="1429"/>
      <c r="E13" s="1429"/>
      <c r="F13" s="1429"/>
      <c r="G13" s="1429"/>
      <c r="H13" s="1429"/>
      <c r="I13" s="1429"/>
      <c r="J13" s="1429"/>
      <c r="K13" s="1429"/>
      <c r="L13" s="1429"/>
      <c r="M13" s="1429"/>
      <c r="N13" s="1429"/>
      <c r="O13" s="1429"/>
      <c r="P13" s="1429"/>
      <c r="Q13" s="1429"/>
      <c r="R13" s="1430" t="s">
        <v>171</v>
      </c>
      <c r="S13" s="1430"/>
      <c r="T13" s="1430" t="s">
        <v>172</v>
      </c>
      <c r="U13" s="1430"/>
      <c r="V13" s="1430"/>
      <c r="W13" s="223"/>
      <c r="X13" s="223"/>
    </row>
    <row r="14" spans="1:32" ht="23.25" customHeight="1">
      <c r="A14" s="82"/>
      <c r="B14" s="223"/>
      <c r="C14" s="223"/>
      <c r="D14" s="223"/>
      <c r="E14" s="223"/>
      <c r="F14" s="223"/>
      <c r="G14" s="223"/>
      <c r="H14" s="223"/>
      <c r="I14" s="223"/>
      <c r="J14" s="223"/>
      <c r="K14" s="223"/>
      <c r="L14" s="223"/>
      <c r="M14" s="223"/>
      <c r="N14" s="223"/>
      <c r="O14" s="223"/>
      <c r="P14" s="223"/>
      <c r="Q14" s="223"/>
      <c r="R14" s="223"/>
      <c r="S14" s="223"/>
      <c r="T14" s="223"/>
      <c r="U14" s="223"/>
      <c r="V14" s="223"/>
      <c r="W14" s="223"/>
      <c r="X14" s="223"/>
    </row>
    <row r="15" spans="1:32" ht="23.25" customHeight="1">
      <c r="A15" s="82"/>
      <c r="B15" s="1431" t="s">
        <v>280</v>
      </c>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row>
    <row r="16" spans="1:32" ht="23.25" customHeight="1">
      <c r="A16" s="82"/>
      <c r="B16" s="224"/>
      <c r="C16" s="224"/>
      <c r="D16" s="224"/>
      <c r="E16" s="224"/>
      <c r="F16" s="224"/>
      <c r="G16" s="224"/>
      <c r="H16" s="224"/>
      <c r="I16" s="224"/>
      <c r="J16" s="224"/>
      <c r="K16" s="224"/>
      <c r="L16" s="224"/>
      <c r="M16" s="224"/>
      <c r="N16" s="224"/>
      <c r="O16" s="224"/>
      <c r="P16" s="224"/>
      <c r="Q16" s="224"/>
      <c r="R16" s="224"/>
      <c r="S16" s="224"/>
      <c r="T16" s="224"/>
      <c r="U16" s="224"/>
      <c r="V16" s="224"/>
      <c r="W16" s="224"/>
      <c r="X16" s="224"/>
    </row>
    <row r="17" spans="1:25" ht="23.25" customHeight="1">
      <c r="A17" s="82"/>
      <c r="B17" s="82"/>
      <c r="C17" s="82"/>
      <c r="D17" s="82"/>
      <c r="E17" s="82"/>
      <c r="F17" s="82"/>
      <c r="G17" s="82"/>
      <c r="H17" s="82"/>
      <c r="I17" s="82"/>
      <c r="J17" s="82"/>
      <c r="K17" s="82"/>
      <c r="L17" s="82"/>
      <c r="M17" s="224" t="s">
        <v>310</v>
      </c>
      <c r="N17" s="82"/>
      <c r="O17" s="82"/>
      <c r="P17" s="82"/>
      <c r="Q17" s="82"/>
      <c r="R17" s="82"/>
      <c r="S17" s="82"/>
      <c r="T17" s="82"/>
      <c r="U17" s="82"/>
      <c r="V17" s="82"/>
    </row>
    <row r="18" spans="1:25" ht="23.25" customHeight="1">
      <c r="A18" s="82"/>
      <c r="B18" s="82"/>
      <c r="C18" s="82"/>
      <c r="D18" s="82"/>
      <c r="E18" s="82"/>
      <c r="F18" s="82"/>
      <c r="G18" s="82"/>
      <c r="H18" s="82"/>
      <c r="I18" s="82"/>
      <c r="J18" s="82"/>
      <c r="K18" s="82"/>
      <c r="L18" s="82"/>
      <c r="M18" s="82"/>
      <c r="N18" s="82"/>
      <c r="O18" s="82"/>
      <c r="P18" s="82"/>
      <c r="Q18" s="82"/>
      <c r="R18" s="82"/>
      <c r="S18" s="82"/>
      <c r="T18" s="82"/>
      <c r="U18" s="82"/>
      <c r="V18" s="82"/>
    </row>
    <row r="19" spans="1:25" ht="32.25" customHeight="1">
      <c r="A19" s="82"/>
      <c r="B19" s="1432" t="s">
        <v>173</v>
      </c>
      <c r="C19" s="1433"/>
      <c r="D19" s="1433"/>
      <c r="E19" s="1433"/>
      <c r="F19" s="1433"/>
      <c r="G19" s="1434"/>
      <c r="H19" s="90" t="s">
        <v>174</v>
      </c>
      <c r="I19" s="91"/>
      <c r="J19" s="92"/>
      <c r="K19" s="92"/>
      <c r="L19" s="92"/>
      <c r="M19" s="92"/>
      <c r="N19" s="92"/>
      <c r="O19" s="92"/>
      <c r="P19" s="92"/>
      <c r="Q19" s="92"/>
      <c r="R19" s="92"/>
      <c r="S19" s="92"/>
      <c r="T19" s="92"/>
      <c r="U19" s="92"/>
      <c r="V19" s="92"/>
      <c r="W19" s="92"/>
      <c r="X19" s="93"/>
    </row>
    <row r="20" spans="1:25" ht="32.25" customHeight="1">
      <c r="A20" s="82"/>
      <c r="B20" s="1432" t="s">
        <v>311</v>
      </c>
      <c r="C20" s="1435"/>
      <c r="D20" s="1435"/>
      <c r="E20" s="1435"/>
      <c r="F20" s="1435"/>
      <c r="G20" s="1436"/>
      <c r="H20" s="94" t="s">
        <v>465</v>
      </c>
      <c r="I20" s="94"/>
      <c r="J20" s="91" t="s">
        <v>175</v>
      </c>
      <c r="K20" s="95"/>
      <c r="L20" s="225"/>
      <c r="M20" s="225"/>
      <c r="N20" s="225"/>
      <c r="O20" s="225"/>
      <c r="P20" s="225"/>
      <c r="Q20" s="225"/>
      <c r="R20" s="225"/>
      <c r="S20" s="225"/>
      <c r="T20" s="225"/>
      <c r="U20" s="225"/>
      <c r="V20" s="225"/>
      <c r="W20" s="225"/>
      <c r="X20" s="225"/>
      <c r="Y20" s="96"/>
    </row>
    <row r="21" spans="1:25" ht="23.25" customHeight="1">
      <c r="A21" s="82"/>
      <c r="B21" s="226"/>
      <c r="C21" s="226"/>
      <c r="D21" s="97"/>
      <c r="E21" s="86"/>
      <c r="F21" s="86"/>
      <c r="G21" s="86"/>
      <c r="H21" s="86"/>
      <c r="I21" s="86"/>
      <c r="J21" s="86"/>
      <c r="K21" s="86"/>
      <c r="L21" s="86"/>
      <c r="M21" s="86"/>
      <c r="N21" s="86"/>
      <c r="O21" s="86"/>
      <c r="P21" s="86"/>
      <c r="Q21" s="86"/>
      <c r="R21" s="86"/>
      <c r="S21" s="86"/>
      <c r="T21" s="86"/>
      <c r="U21" s="86"/>
      <c r="V21" s="82"/>
    </row>
    <row r="22" spans="1:25" s="208" customFormat="1" ht="23.25" customHeight="1">
      <c r="A22" s="81"/>
      <c r="B22" s="81"/>
      <c r="C22" s="81"/>
      <c r="D22" s="81"/>
      <c r="E22" s="81"/>
      <c r="F22" s="81"/>
      <c r="G22" s="81"/>
      <c r="H22" s="81"/>
      <c r="I22" s="81"/>
      <c r="J22" s="81"/>
      <c r="K22" s="81"/>
      <c r="L22" s="221"/>
      <c r="M22" s="221"/>
      <c r="N22" s="221"/>
      <c r="O22" s="221"/>
    </row>
    <row r="23" spans="1:25" s="208" customFormat="1" ht="23.25" customHeight="1">
      <c r="A23" s="1428" t="s">
        <v>176</v>
      </c>
      <c r="B23" s="1428"/>
      <c r="C23" s="46" t="s">
        <v>504</v>
      </c>
      <c r="E23" s="98"/>
      <c r="F23" s="98"/>
      <c r="G23" s="98"/>
      <c r="H23" s="98"/>
      <c r="I23" s="98"/>
      <c r="J23" s="98"/>
      <c r="K23" s="98"/>
      <c r="L23" s="221"/>
      <c r="M23" s="221"/>
      <c r="N23" s="221"/>
      <c r="O23" s="221"/>
    </row>
    <row r="24" spans="1:25" s="208" customFormat="1" ht="23.25" customHeight="1">
      <c r="A24" s="98"/>
      <c r="B24" s="98"/>
      <c r="C24" s="46" t="s">
        <v>177</v>
      </c>
      <c r="E24" s="98"/>
      <c r="F24" s="98"/>
      <c r="G24" s="98"/>
      <c r="H24" s="98"/>
      <c r="I24" s="98"/>
      <c r="J24" s="98"/>
      <c r="K24" s="98"/>
      <c r="L24" s="221"/>
      <c r="M24" s="221"/>
      <c r="N24" s="221"/>
      <c r="O24" s="221"/>
    </row>
    <row r="25" spans="1:25" s="208" customFormat="1" ht="23.25" customHeight="1">
      <c r="A25" s="98"/>
      <c r="B25" s="98"/>
      <c r="C25" s="46" t="s">
        <v>178</v>
      </c>
      <c r="E25" s="98"/>
      <c r="F25" s="98"/>
      <c r="G25" s="98"/>
      <c r="H25" s="98"/>
      <c r="I25" s="98"/>
      <c r="J25" s="98"/>
      <c r="K25" s="98"/>
      <c r="L25" s="221"/>
      <c r="M25" s="221"/>
      <c r="N25" s="221"/>
      <c r="O25" s="221"/>
    </row>
    <row r="26" spans="1:25" s="208" customFormat="1" ht="23.25" customHeight="1">
      <c r="A26" s="98"/>
      <c r="B26" s="98"/>
      <c r="C26" s="46" t="s">
        <v>179</v>
      </c>
      <c r="E26" s="98"/>
      <c r="F26" s="98"/>
      <c r="G26" s="98"/>
      <c r="H26" s="98"/>
      <c r="I26" s="98"/>
      <c r="J26" s="98"/>
      <c r="K26" s="98"/>
      <c r="L26" s="221"/>
      <c r="M26" s="221"/>
      <c r="N26" s="221"/>
      <c r="O26" s="221"/>
    </row>
    <row r="27" spans="1:25" s="208" customFormat="1" ht="23.25" customHeight="1">
      <c r="A27" s="81"/>
      <c r="B27" s="81"/>
      <c r="C27" s="81"/>
      <c r="D27" s="81"/>
      <c r="E27" s="81"/>
      <c r="F27" s="81"/>
      <c r="G27" s="81"/>
      <c r="H27" s="81"/>
      <c r="I27" s="81"/>
      <c r="J27" s="81"/>
      <c r="K27" s="81"/>
      <c r="L27" s="221"/>
      <c r="M27" s="221"/>
      <c r="N27" s="221"/>
      <c r="O27" s="221"/>
    </row>
    <row r="28" spans="1:25" s="208" customFormat="1" ht="23.25" customHeight="1">
      <c r="A28" s="81"/>
      <c r="B28" s="81"/>
      <c r="C28" s="81"/>
      <c r="D28" s="81"/>
      <c r="F28" s="81"/>
      <c r="G28" s="81"/>
      <c r="H28" s="81"/>
      <c r="I28" s="81"/>
      <c r="J28" s="81"/>
      <c r="K28" s="81"/>
      <c r="L28" s="221"/>
      <c r="M28" s="221"/>
      <c r="N28" s="221"/>
      <c r="O28" s="221"/>
    </row>
    <row r="29" spans="1:25" s="208" customFormat="1" ht="23.25" customHeight="1">
      <c r="A29" s="81"/>
      <c r="B29" s="81"/>
      <c r="C29" s="81"/>
      <c r="D29" s="81"/>
      <c r="E29" s="81"/>
      <c r="F29" s="81"/>
      <c r="G29" s="81"/>
      <c r="H29" s="81"/>
      <c r="I29" s="81"/>
      <c r="J29" s="81"/>
      <c r="K29" s="81"/>
      <c r="L29" s="221"/>
      <c r="M29" s="221"/>
      <c r="N29" s="221"/>
      <c r="O29" s="221"/>
    </row>
    <row r="30" spans="1:25" s="208" customFormat="1" ht="23.25" customHeight="1">
      <c r="A30" s="81"/>
      <c r="B30" s="81"/>
      <c r="C30" s="81"/>
      <c r="D30" s="81"/>
      <c r="E30" s="81"/>
      <c r="F30" s="81"/>
      <c r="G30" s="81"/>
      <c r="H30" s="81"/>
      <c r="I30" s="81"/>
      <c r="J30" s="81"/>
      <c r="K30" s="81"/>
      <c r="L30" s="221"/>
      <c r="M30" s="221"/>
      <c r="N30" s="221"/>
      <c r="O30" s="221"/>
    </row>
    <row r="31" spans="1:25" s="208" customFormat="1" ht="23.25" customHeight="1">
      <c r="A31" s="81"/>
      <c r="B31" s="81"/>
      <c r="C31" s="81"/>
      <c r="D31" s="81"/>
      <c r="E31" s="81"/>
      <c r="F31" s="81"/>
      <c r="G31" s="81"/>
      <c r="H31" s="81"/>
      <c r="I31" s="81"/>
      <c r="J31" s="81"/>
      <c r="K31" s="81"/>
      <c r="L31" s="221"/>
      <c r="M31" s="221"/>
      <c r="N31" s="221"/>
      <c r="O31" s="221"/>
    </row>
    <row r="32" spans="1:25"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sheetData>
  <mergeCells count="13">
    <mergeCell ref="R2:S2"/>
    <mergeCell ref="U2:W2"/>
    <mergeCell ref="K8:O8"/>
    <mergeCell ref="P8:W8"/>
    <mergeCell ref="K10:O10"/>
    <mergeCell ref="P10:V10"/>
    <mergeCell ref="A23:B23"/>
    <mergeCell ref="B13:Q13"/>
    <mergeCell ref="R13:S13"/>
    <mergeCell ref="T13:V13"/>
    <mergeCell ref="B15:X15"/>
    <mergeCell ref="B19:G19"/>
    <mergeCell ref="B20:G20"/>
  </mergeCells>
  <phoneticPr fontId="2"/>
  <printOptions horizontalCentered="1" verticalCentered="1"/>
  <pageMargins left="0.39370078740157483" right="0.43307086614173229" top="0.78740157480314965" bottom="0.78740157480314965" header="0.51181102362204722" footer="0.51181102362204722"/>
  <pageSetup paperSize="9"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2F620-FDEA-4BB1-9D1F-9F2F4EE99693}">
  <sheetPr>
    <tabColor rgb="FF00B050"/>
    <pageSetUpPr fitToPage="1"/>
  </sheetPr>
  <dimension ref="B1:L57"/>
  <sheetViews>
    <sheetView view="pageBreakPreview" zoomScale="77" zoomScaleNormal="100" zoomScaleSheetLayoutView="77" workbookViewId="0">
      <selection activeCell="F21" sqref="F21"/>
    </sheetView>
  </sheetViews>
  <sheetFormatPr defaultRowHeight="14.25"/>
  <cols>
    <col min="1" max="1" width="0.75" style="99" customWidth="1"/>
    <col min="2" max="2" width="0.875" style="99" customWidth="1"/>
    <col min="3" max="3" width="43.75" style="99" customWidth="1"/>
    <col min="4" max="4" width="29" style="99" customWidth="1"/>
    <col min="5" max="5" width="15.25" style="99" customWidth="1"/>
    <col min="6" max="6" width="16.5" style="99" customWidth="1"/>
    <col min="7" max="7" width="4.75" style="99" customWidth="1"/>
    <col min="8" max="9" width="9" style="99"/>
    <col min="10" max="10" width="32.125" style="99" customWidth="1"/>
    <col min="11" max="256" width="9" style="99"/>
    <col min="257" max="257" width="2.625" style="99" customWidth="1"/>
    <col min="258" max="258" width="3.125" style="99" customWidth="1"/>
    <col min="259" max="259" width="43.75" style="99" customWidth="1"/>
    <col min="260" max="260" width="36.125" style="99" customWidth="1"/>
    <col min="261" max="262" width="15.25" style="99" customWidth="1"/>
    <col min="263" max="263" width="5.875" style="99" customWidth="1"/>
    <col min="264" max="265" width="9" style="99"/>
    <col min="266" max="266" width="32.125" style="99" customWidth="1"/>
    <col min="267" max="512" width="9" style="99"/>
    <col min="513" max="513" width="2.625" style="99" customWidth="1"/>
    <col min="514" max="514" width="3.125" style="99" customWidth="1"/>
    <col min="515" max="515" width="43.75" style="99" customWidth="1"/>
    <col min="516" max="516" width="36.125" style="99" customWidth="1"/>
    <col min="517" max="518" width="15.25" style="99" customWidth="1"/>
    <col min="519" max="519" width="5.875" style="99" customWidth="1"/>
    <col min="520" max="521" width="9" style="99"/>
    <col min="522" max="522" width="32.125" style="99" customWidth="1"/>
    <col min="523" max="768" width="9" style="99"/>
    <col min="769" max="769" width="2.625" style="99" customWidth="1"/>
    <col min="770" max="770" width="3.125" style="99" customWidth="1"/>
    <col min="771" max="771" width="43.75" style="99" customWidth="1"/>
    <col min="772" max="772" width="36.125" style="99" customWidth="1"/>
    <col min="773" max="774" width="15.25" style="99" customWidth="1"/>
    <col min="775" max="775" width="5.875" style="99" customWidth="1"/>
    <col min="776" max="777" width="9" style="99"/>
    <col min="778" max="778" width="32.125" style="99" customWidth="1"/>
    <col min="779" max="1024" width="9" style="99"/>
    <col min="1025" max="1025" width="2.625" style="99" customWidth="1"/>
    <col min="1026" max="1026" width="3.125" style="99" customWidth="1"/>
    <col min="1027" max="1027" width="43.75" style="99" customWidth="1"/>
    <col min="1028" max="1028" width="36.125" style="99" customWidth="1"/>
    <col min="1029" max="1030" width="15.25" style="99" customWidth="1"/>
    <col min="1031" max="1031" width="5.875" style="99" customWidth="1"/>
    <col min="1032" max="1033" width="9" style="99"/>
    <col min="1034" max="1034" width="32.125" style="99" customWidth="1"/>
    <col min="1035" max="1280" width="9" style="99"/>
    <col min="1281" max="1281" width="2.625" style="99" customWidth="1"/>
    <col min="1282" max="1282" width="3.125" style="99" customWidth="1"/>
    <col min="1283" max="1283" width="43.75" style="99" customWidth="1"/>
    <col min="1284" max="1284" width="36.125" style="99" customWidth="1"/>
    <col min="1285" max="1286" width="15.25" style="99" customWidth="1"/>
    <col min="1287" max="1287" width="5.875" style="99" customWidth="1"/>
    <col min="1288" max="1289" width="9" style="99"/>
    <col min="1290" max="1290" width="32.125" style="99" customWidth="1"/>
    <col min="1291" max="1536" width="9" style="99"/>
    <col min="1537" max="1537" width="2.625" style="99" customWidth="1"/>
    <col min="1538" max="1538" width="3.125" style="99" customWidth="1"/>
    <col min="1539" max="1539" width="43.75" style="99" customWidth="1"/>
    <col min="1540" max="1540" width="36.125" style="99" customWidth="1"/>
    <col min="1541" max="1542" width="15.25" style="99" customWidth="1"/>
    <col min="1543" max="1543" width="5.875" style="99" customWidth="1"/>
    <col min="1544" max="1545" width="9" style="99"/>
    <col min="1546" max="1546" width="32.125" style="99" customWidth="1"/>
    <col min="1547" max="1792" width="9" style="99"/>
    <col min="1793" max="1793" width="2.625" style="99" customWidth="1"/>
    <col min="1794" max="1794" width="3.125" style="99" customWidth="1"/>
    <col min="1795" max="1795" width="43.75" style="99" customWidth="1"/>
    <col min="1796" max="1796" width="36.125" style="99" customWidth="1"/>
    <col min="1797" max="1798" width="15.25" style="99" customWidth="1"/>
    <col min="1799" max="1799" width="5.875" style="99" customWidth="1"/>
    <col min="1800" max="1801" width="9" style="99"/>
    <col min="1802" max="1802" width="32.125" style="99" customWidth="1"/>
    <col min="1803" max="2048" width="9" style="99"/>
    <col min="2049" max="2049" width="2.625" style="99" customWidth="1"/>
    <col min="2050" max="2050" width="3.125" style="99" customWidth="1"/>
    <col min="2051" max="2051" width="43.75" style="99" customWidth="1"/>
    <col min="2052" max="2052" width="36.125" style="99" customWidth="1"/>
    <col min="2053" max="2054" width="15.25" style="99" customWidth="1"/>
    <col min="2055" max="2055" width="5.875" style="99" customWidth="1"/>
    <col min="2056" max="2057" width="9" style="99"/>
    <col min="2058" max="2058" width="32.125" style="99" customWidth="1"/>
    <col min="2059" max="2304" width="9" style="99"/>
    <col min="2305" max="2305" width="2.625" style="99" customWidth="1"/>
    <col min="2306" max="2306" width="3.125" style="99" customWidth="1"/>
    <col min="2307" max="2307" width="43.75" style="99" customWidth="1"/>
    <col min="2308" max="2308" width="36.125" style="99" customWidth="1"/>
    <col min="2309" max="2310" width="15.25" style="99" customWidth="1"/>
    <col min="2311" max="2311" width="5.875" style="99" customWidth="1"/>
    <col min="2312" max="2313" width="9" style="99"/>
    <col min="2314" max="2314" width="32.125" style="99" customWidth="1"/>
    <col min="2315" max="2560" width="9" style="99"/>
    <col min="2561" max="2561" width="2.625" style="99" customWidth="1"/>
    <col min="2562" max="2562" width="3.125" style="99" customWidth="1"/>
    <col min="2563" max="2563" width="43.75" style="99" customWidth="1"/>
    <col min="2564" max="2564" width="36.125" style="99" customWidth="1"/>
    <col min="2565" max="2566" width="15.25" style="99" customWidth="1"/>
    <col min="2567" max="2567" width="5.875" style="99" customWidth="1"/>
    <col min="2568" max="2569" width="9" style="99"/>
    <col min="2570" max="2570" width="32.125" style="99" customWidth="1"/>
    <col min="2571" max="2816" width="9" style="99"/>
    <col min="2817" max="2817" width="2.625" style="99" customWidth="1"/>
    <col min="2818" max="2818" width="3.125" style="99" customWidth="1"/>
    <col min="2819" max="2819" width="43.75" style="99" customWidth="1"/>
    <col min="2820" max="2820" width="36.125" style="99" customWidth="1"/>
    <col min="2821" max="2822" width="15.25" style="99" customWidth="1"/>
    <col min="2823" max="2823" width="5.875" style="99" customWidth="1"/>
    <col min="2824" max="2825" width="9" style="99"/>
    <col min="2826" max="2826" width="32.125" style="99" customWidth="1"/>
    <col min="2827" max="3072" width="9" style="99"/>
    <col min="3073" max="3073" width="2.625" style="99" customWidth="1"/>
    <col min="3074" max="3074" width="3.125" style="99" customWidth="1"/>
    <col min="3075" max="3075" width="43.75" style="99" customWidth="1"/>
    <col min="3076" max="3076" width="36.125" style="99" customWidth="1"/>
    <col min="3077" max="3078" width="15.25" style="99" customWidth="1"/>
    <col min="3079" max="3079" width="5.875" style="99" customWidth="1"/>
    <col min="3080" max="3081" width="9" style="99"/>
    <col min="3082" max="3082" width="32.125" style="99" customWidth="1"/>
    <col min="3083" max="3328" width="9" style="99"/>
    <col min="3329" max="3329" width="2.625" style="99" customWidth="1"/>
    <col min="3330" max="3330" width="3.125" style="99" customWidth="1"/>
    <col min="3331" max="3331" width="43.75" style="99" customWidth="1"/>
    <col min="3332" max="3332" width="36.125" style="99" customWidth="1"/>
    <col min="3333" max="3334" width="15.25" style="99" customWidth="1"/>
    <col min="3335" max="3335" width="5.875" style="99" customWidth="1"/>
    <col min="3336" max="3337" width="9" style="99"/>
    <col min="3338" max="3338" width="32.125" style="99" customWidth="1"/>
    <col min="3339" max="3584" width="9" style="99"/>
    <col min="3585" max="3585" width="2.625" style="99" customWidth="1"/>
    <col min="3586" max="3586" width="3.125" style="99" customWidth="1"/>
    <col min="3587" max="3587" width="43.75" style="99" customWidth="1"/>
    <col min="3588" max="3588" width="36.125" style="99" customWidth="1"/>
    <col min="3589" max="3590" width="15.25" style="99" customWidth="1"/>
    <col min="3591" max="3591" width="5.875" style="99" customWidth="1"/>
    <col min="3592" max="3593" width="9" style="99"/>
    <col min="3594" max="3594" width="32.125" style="99" customWidth="1"/>
    <col min="3595" max="3840" width="9" style="99"/>
    <col min="3841" max="3841" width="2.625" style="99" customWidth="1"/>
    <col min="3842" max="3842" width="3.125" style="99" customWidth="1"/>
    <col min="3843" max="3843" width="43.75" style="99" customWidth="1"/>
    <col min="3844" max="3844" width="36.125" style="99" customWidth="1"/>
    <col min="3845" max="3846" width="15.25" style="99" customWidth="1"/>
    <col min="3847" max="3847" width="5.875" style="99" customWidth="1"/>
    <col min="3848" max="3849" width="9" style="99"/>
    <col min="3850" max="3850" width="32.125" style="99" customWidth="1"/>
    <col min="3851" max="4096" width="9" style="99"/>
    <col min="4097" max="4097" width="2.625" style="99" customWidth="1"/>
    <col min="4098" max="4098" width="3.125" style="99" customWidth="1"/>
    <col min="4099" max="4099" width="43.75" style="99" customWidth="1"/>
    <col min="4100" max="4100" width="36.125" style="99" customWidth="1"/>
    <col min="4101" max="4102" width="15.25" style="99" customWidth="1"/>
    <col min="4103" max="4103" width="5.875" style="99" customWidth="1"/>
    <col min="4104" max="4105" width="9" style="99"/>
    <col min="4106" max="4106" width="32.125" style="99" customWidth="1"/>
    <col min="4107" max="4352" width="9" style="99"/>
    <col min="4353" max="4353" width="2.625" style="99" customWidth="1"/>
    <col min="4354" max="4354" width="3.125" style="99" customWidth="1"/>
    <col min="4355" max="4355" width="43.75" style="99" customWidth="1"/>
    <col min="4356" max="4356" width="36.125" style="99" customWidth="1"/>
    <col min="4357" max="4358" width="15.25" style="99" customWidth="1"/>
    <col min="4359" max="4359" width="5.875" style="99" customWidth="1"/>
    <col min="4360" max="4361" width="9" style="99"/>
    <col min="4362" max="4362" width="32.125" style="99" customWidth="1"/>
    <col min="4363" max="4608" width="9" style="99"/>
    <col min="4609" max="4609" width="2.625" style="99" customWidth="1"/>
    <col min="4610" max="4610" width="3.125" style="99" customWidth="1"/>
    <col min="4611" max="4611" width="43.75" style="99" customWidth="1"/>
    <col min="4612" max="4612" width="36.125" style="99" customWidth="1"/>
    <col min="4613" max="4614" width="15.25" style="99" customWidth="1"/>
    <col min="4615" max="4615" width="5.875" style="99" customWidth="1"/>
    <col min="4616" max="4617" width="9" style="99"/>
    <col min="4618" max="4618" width="32.125" style="99" customWidth="1"/>
    <col min="4619" max="4864" width="9" style="99"/>
    <col min="4865" max="4865" width="2.625" style="99" customWidth="1"/>
    <col min="4866" max="4866" width="3.125" style="99" customWidth="1"/>
    <col min="4867" max="4867" width="43.75" style="99" customWidth="1"/>
    <col min="4868" max="4868" width="36.125" style="99" customWidth="1"/>
    <col min="4869" max="4870" width="15.25" style="99" customWidth="1"/>
    <col min="4871" max="4871" width="5.875" style="99" customWidth="1"/>
    <col min="4872" max="4873" width="9" style="99"/>
    <col min="4874" max="4874" width="32.125" style="99" customWidth="1"/>
    <col min="4875" max="5120" width="9" style="99"/>
    <col min="5121" max="5121" width="2.625" style="99" customWidth="1"/>
    <col min="5122" max="5122" width="3.125" style="99" customWidth="1"/>
    <col min="5123" max="5123" width="43.75" style="99" customWidth="1"/>
    <col min="5124" max="5124" width="36.125" style="99" customWidth="1"/>
    <col min="5125" max="5126" width="15.25" style="99" customWidth="1"/>
    <col min="5127" max="5127" width="5.875" style="99" customWidth="1"/>
    <col min="5128" max="5129" width="9" style="99"/>
    <col min="5130" max="5130" width="32.125" style="99" customWidth="1"/>
    <col min="5131" max="5376" width="9" style="99"/>
    <col min="5377" max="5377" width="2.625" style="99" customWidth="1"/>
    <col min="5378" max="5378" width="3.125" style="99" customWidth="1"/>
    <col min="5379" max="5379" width="43.75" style="99" customWidth="1"/>
    <col min="5380" max="5380" width="36.125" style="99" customWidth="1"/>
    <col min="5381" max="5382" width="15.25" style="99" customWidth="1"/>
    <col min="5383" max="5383" width="5.875" style="99" customWidth="1"/>
    <col min="5384" max="5385" width="9" style="99"/>
    <col min="5386" max="5386" width="32.125" style="99" customWidth="1"/>
    <col min="5387" max="5632" width="9" style="99"/>
    <col min="5633" max="5633" width="2.625" style="99" customWidth="1"/>
    <col min="5634" max="5634" width="3.125" style="99" customWidth="1"/>
    <col min="5635" max="5635" width="43.75" style="99" customWidth="1"/>
    <col min="5636" max="5636" width="36.125" style="99" customWidth="1"/>
    <col min="5637" max="5638" width="15.25" style="99" customWidth="1"/>
    <col min="5639" max="5639" width="5.875" style="99" customWidth="1"/>
    <col min="5640" max="5641" width="9" style="99"/>
    <col min="5642" max="5642" width="32.125" style="99" customWidth="1"/>
    <col min="5643" max="5888" width="9" style="99"/>
    <col min="5889" max="5889" width="2.625" style="99" customWidth="1"/>
    <col min="5890" max="5890" width="3.125" style="99" customWidth="1"/>
    <col min="5891" max="5891" width="43.75" style="99" customWidth="1"/>
    <col min="5892" max="5892" width="36.125" style="99" customWidth="1"/>
    <col min="5893" max="5894" width="15.25" style="99" customWidth="1"/>
    <col min="5895" max="5895" width="5.875" style="99" customWidth="1"/>
    <col min="5896" max="5897" width="9" style="99"/>
    <col min="5898" max="5898" width="32.125" style="99" customWidth="1"/>
    <col min="5899" max="6144" width="9" style="99"/>
    <col min="6145" max="6145" width="2.625" style="99" customWidth="1"/>
    <col min="6146" max="6146" width="3.125" style="99" customWidth="1"/>
    <col min="6147" max="6147" width="43.75" style="99" customWidth="1"/>
    <col min="6148" max="6148" width="36.125" style="99" customWidth="1"/>
    <col min="6149" max="6150" width="15.25" style="99" customWidth="1"/>
    <col min="6151" max="6151" width="5.875" style="99" customWidth="1"/>
    <col min="6152" max="6153" width="9" style="99"/>
    <col min="6154" max="6154" width="32.125" style="99" customWidth="1"/>
    <col min="6155" max="6400" width="9" style="99"/>
    <col min="6401" max="6401" width="2.625" style="99" customWidth="1"/>
    <col min="6402" max="6402" width="3.125" style="99" customWidth="1"/>
    <col min="6403" max="6403" width="43.75" style="99" customWidth="1"/>
    <col min="6404" max="6404" width="36.125" style="99" customWidth="1"/>
    <col min="6405" max="6406" width="15.25" style="99" customWidth="1"/>
    <col min="6407" max="6407" width="5.875" style="99" customWidth="1"/>
    <col min="6408" max="6409" width="9" style="99"/>
    <col min="6410" max="6410" width="32.125" style="99" customWidth="1"/>
    <col min="6411" max="6656" width="9" style="99"/>
    <col min="6657" max="6657" width="2.625" style="99" customWidth="1"/>
    <col min="6658" max="6658" width="3.125" style="99" customWidth="1"/>
    <col min="6659" max="6659" width="43.75" style="99" customWidth="1"/>
    <col min="6660" max="6660" width="36.125" style="99" customWidth="1"/>
    <col min="6661" max="6662" width="15.25" style="99" customWidth="1"/>
    <col min="6663" max="6663" width="5.875" style="99" customWidth="1"/>
    <col min="6664" max="6665" width="9" style="99"/>
    <col min="6666" max="6666" width="32.125" style="99" customWidth="1"/>
    <col min="6667" max="6912" width="9" style="99"/>
    <col min="6913" max="6913" width="2.625" style="99" customWidth="1"/>
    <col min="6914" max="6914" width="3.125" style="99" customWidth="1"/>
    <col min="6915" max="6915" width="43.75" style="99" customWidth="1"/>
    <col min="6916" max="6916" width="36.125" style="99" customWidth="1"/>
    <col min="6917" max="6918" width="15.25" style="99" customWidth="1"/>
    <col min="6919" max="6919" width="5.875" style="99" customWidth="1"/>
    <col min="6920" max="6921" width="9" style="99"/>
    <col min="6922" max="6922" width="32.125" style="99" customWidth="1"/>
    <col min="6923" max="7168" width="9" style="99"/>
    <col min="7169" max="7169" width="2.625" style="99" customWidth="1"/>
    <col min="7170" max="7170" width="3.125" style="99" customWidth="1"/>
    <col min="7171" max="7171" width="43.75" style="99" customWidth="1"/>
    <col min="7172" max="7172" width="36.125" style="99" customWidth="1"/>
    <col min="7173" max="7174" width="15.25" style="99" customWidth="1"/>
    <col min="7175" max="7175" width="5.875" style="99" customWidth="1"/>
    <col min="7176" max="7177" width="9" style="99"/>
    <col min="7178" max="7178" width="32.125" style="99" customWidth="1"/>
    <col min="7179" max="7424" width="9" style="99"/>
    <col min="7425" max="7425" width="2.625" style="99" customWidth="1"/>
    <col min="7426" max="7426" width="3.125" style="99" customWidth="1"/>
    <col min="7427" max="7427" width="43.75" style="99" customWidth="1"/>
    <col min="7428" max="7428" width="36.125" style="99" customWidth="1"/>
    <col min="7429" max="7430" width="15.25" style="99" customWidth="1"/>
    <col min="7431" max="7431" width="5.875" style="99" customWidth="1"/>
    <col min="7432" max="7433" width="9" style="99"/>
    <col min="7434" max="7434" width="32.125" style="99" customWidth="1"/>
    <col min="7435" max="7680" width="9" style="99"/>
    <col min="7681" max="7681" width="2.625" style="99" customWidth="1"/>
    <col min="7682" max="7682" width="3.125" style="99" customWidth="1"/>
    <col min="7683" max="7683" width="43.75" style="99" customWidth="1"/>
    <col min="7684" max="7684" width="36.125" style="99" customWidth="1"/>
    <col min="7685" max="7686" width="15.25" style="99" customWidth="1"/>
    <col min="7687" max="7687" width="5.875" style="99" customWidth="1"/>
    <col min="7688" max="7689" width="9" style="99"/>
    <col min="7690" max="7690" width="32.125" style="99" customWidth="1"/>
    <col min="7691" max="7936" width="9" style="99"/>
    <col min="7937" max="7937" width="2.625" style="99" customWidth="1"/>
    <col min="7938" max="7938" width="3.125" style="99" customWidth="1"/>
    <col min="7939" max="7939" width="43.75" style="99" customWidth="1"/>
    <col min="7940" max="7940" width="36.125" style="99" customWidth="1"/>
    <col min="7941" max="7942" width="15.25" style="99" customWidth="1"/>
    <col min="7943" max="7943" width="5.875" style="99" customWidth="1"/>
    <col min="7944" max="7945" width="9" style="99"/>
    <col min="7946" max="7946" width="32.125" style="99" customWidth="1"/>
    <col min="7947" max="8192" width="9" style="99"/>
    <col min="8193" max="8193" width="2.625" style="99" customWidth="1"/>
    <col min="8194" max="8194" width="3.125" style="99" customWidth="1"/>
    <col min="8195" max="8195" width="43.75" style="99" customWidth="1"/>
    <col min="8196" max="8196" width="36.125" style="99" customWidth="1"/>
    <col min="8197" max="8198" width="15.25" style="99" customWidth="1"/>
    <col min="8199" max="8199" width="5.875" style="99" customWidth="1"/>
    <col min="8200" max="8201" width="9" style="99"/>
    <col min="8202" max="8202" width="32.125" style="99" customWidth="1"/>
    <col min="8203" max="8448" width="9" style="99"/>
    <col min="8449" max="8449" width="2.625" style="99" customWidth="1"/>
    <col min="8450" max="8450" width="3.125" style="99" customWidth="1"/>
    <col min="8451" max="8451" width="43.75" style="99" customWidth="1"/>
    <col min="8452" max="8452" width="36.125" style="99" customWidth="1"/>
    <col min="8453" max="8454" width="15.25" style="99" customWidth="1"/>
    <col min="8455" max="8455" width="5.875" style="99" customWidth="1"/>
    <col min="8456" max="8457" width="9" style="99"/>
    <col min="8458" max="8458" width="32.125" style="99" customWidth="1"/>
    <col min="8459" max="8704" width="9" style="99"/>
    <col min="8705" max="8705" width="2.625" style="99" customWidth="1"/>
    <col min="8706" max="8706" width="3.125" style="99" customWidth="1"/>
    <col min="8707" max="8707" width="43.75" style="99" customWidth="1"/>
    <col min="8708" max="8708" width="36.125" style="99" customWidth="1"/>
    <col min="8709" max="8710" width="15.25" style="99" customWidth="1"/>
    <col min="8711" max="8711" width="5.875" style="99" customWidth="1"/>
    <col min="8712" max="8713" width="9" style="99"/>
    <col min="8714" max="8714" width="32.125" style="99" customWidth="1"/>
    <col min="8715" max="8960" width="9" style="99"/>
    <col min="8961" max="8961" width="2.625" style="99" customWidth="1"/>
    <col min="8962" max="8962" width="3.125" style="99" customWidth="1"/>
    <col min="8963" max="8963" width="43.75" style="99" customWidth="1"/>
    <col min="8964" max="8964" width="36.125" style="99" customWidth="1"/>
    <col min="8965" max="8966" width="15.25" style="99" customWidth="1"/>
    <col min="8967" max="8967" width="5.875" style="99" customWidth="1"/>
    <col min="8968" max="8969" width="9" style="99"/>
    <col min="8970" max="8970" width="32.125" style="99" customWidth="1"/>
    <col min="8971" max="9216" width="9" style="99"/>
    <col min="9217" max="9217" width="2.625" style="99" customWidth="1"/>
    <col min="9218" max="9218" width="3.125" style="99" customWidth="1"/>
    <col min="9219" max="9219" width="43.75" style="99" customWidth="1"/>
    <col min="9220" max="9220" width="36.125" style="99" customWidth="1"/>
    <col min="9221" max="9222" width="15.25" style="99" customWidth="1"/>
    <col min="9223" max="9223" width="5.875" style="99" customWidth="1"/>
    <col min="9224" max="9225" width="9" style="99"/>
    <col min="9226" max="9226" width="32.125" style="99" customWidth="1"/>
    <col min="9227" max="9472" width="9" style="99"/>
    <col min="9473" max="9473" width="2.625" style="99" customWidth="1"/>
    <col min="9474" max="9474" width="3.125" style="99" customWidth="1"/>
    <col min="9475" max="9475" width="43.75" style="99" customWidth="1"/>
    <col min="9476" max="9476" width="36.125" style="99" customWidth="1"/>
    <col min="9477" max="9478" width="15.25" style="99" customWidth="1"/>
    <col min="9479" max="9479" width="5.875" style="99" customWidth="1"/>
    <col min="9480" max="9481" width="9" style="99"/>
    <col min="9482" max="9482" width="32.125" style="99" customWidth="1"/>
    <col min="9483" max="9728" width="9" style="99"/>
    <col min="9729" max="9729" width="2.625" style="99" customWidth="1"/>
    <col min="9730" max="9730" width="3.125" style="99" customWidth="1"/>
    <col min="9731" max="9731" width="43.75" style="99" customWidth="1"/>
    <col min="9732" max="9732" width="36.125" style="99" customWidth="1"/>
    <col min="9733" max="9734" width="15.25" style="99" customWidth="1"/>
    <col min="9735" max="9735" width="5.875" style="99" customWidth="1"/>
    <col min="9736" max="9737" width="9" style="99"/>
    <col min="9738" max="9738" width="32.125" style="99" customWidth="1"/>
    <col min="9739" max="9984" width="9" style="99"/>
    <col min="9985" max="9985" width="2.625" style="99" customWidth="1"/>
    <col min="9986" max="9986" width="3.125" style="99" customWidth="1"/>
    <col min="9987" max="9987" width="43.75" style="99" customWidth="1"/>
    <col min="9988" max="9988" width="36.125" style="99" customWidth="1"/>
    <col min="9989" max="9990" width="15.25" style="99" customWidth="1"/>
    <col min="9991" max="9991" width="5.875" style="99" customWidth="1"/>
    <col min="9992" max="9993" width="9" style="99"/>
    <col min="9994" max="9994" width="32.125" style="99" customWidth="1"/>
    <col min="9995" max="10240" width="9" style="99"/>
    <col min="10241" max="10241" width="2.625" style="99" customWidth="1"/>
    <col min="10242" max="10242" width="3.125" style="99" customWidth="1"/>
    <col min="10243" max="10243" width="43.75" style="99" customWidth="1"/>
    <col min="10244" max="10244" width="36.125" style="99" customWidth="1"/>
    <col min="10245" max="10246" width="15.25" style="99" customWidth="1"/>
    <col min="10247" max="10247" width="5.875" style="99" customWidth="1"/>
    <col min="10248" max="10249" width="9" style="99"/>
    <col min="10250" max="10250" width="32.125" style="99" customWidth="1"/>
    <col min="10251" max="10496" width="9" style="99"/>
    <col min="10497" max="10497" width="2.625" style="99" customWidth="1"/>
    <col min="10498" max="10498" width="3.125" style="99" customWidth="1"/>
    <col min="10499" max="10499" width="43.75" style="99" customWidth="1"/>
    <col min="10500" max="10500" width="36.125" style="99" customWidth="1"/>
    <col min="10501" max="10502" width="15.25" style="99" customWidth="1"/>
    <col min="10503" max="10503" width="5.875" style="99" customWidth="1"/>
    <col min="10504" max="10505" width="9" style="99"/>
    <col min="10506" max="10506" width="32.125" style="99" customWidth="1"/>
    <col min="10507" max="10752" width="9" style="99"/>
    <col min="10753" max="10753" width="2.625" style="99" customWidth="1"/>
    <col min="10754" max="10754" width="3.125" style="99" customWidth="1"/>
    <col min="10755" max="10755" width="43.75" style="99" customWidth="1"/>
    <col min="10756" max="10756" width="36.125" style="99" customWidth="1"/>
    <col min="10757" max="10758" width="15.25" style="99" customWidth="1"/>
    <col min="10759" max="10759" width="5.875" style="99" customWidth="1"/>
    <col min="10760" max="10761" width="9" style="99"/>
    <col min="10762" max="10762" width="32.125" style="99" customWidth="1"/>
    <col min="10763" max="11008" width="9" style="99"/>
    <col min="11009" max="11009" width="2.625" style="99" customWidth="1"/>
    <col min="11010" max="11010" width="3.125" style="99" customWidth="1"/>
    <col min="11011" max="11011" width="43.75" style="99" customWidth="1"/>
    <col min="11012" max="11012" width="36.125" style="99" customWidth="1"/>
    <col min="11013" max="11014" width="15.25" style="99" customWidth="1"/>
    <col min="11015" max="11015" width="5.875" style="99" customWidth="1"/>
    <col min="11016" max="11017" width="9" style="99"/>
    <col min="11018" max="11018" width="32.125" style="99" customWidth="1"/>
    <col min="11019" max="11264" width="9" style="99"/>
    <col min="11265" max="11265" width="2.625" style="99" customWidth="1"/>
    <col min="11266" max="11266" width="3.125" style="99" customWidth="1"/>
    <col min="11267" max="11267" width="43.75" style="99" customWidth="1"/>
    <col min="11268" max="11268" width="36.125" style="99" customWidth="1"/>
    <col min="11269" max="11270" width="15.25" style="99" customWidth="1"/>
    <col min="11271" max="11271" width="5.875" style="99" customWidth="1"/>
    <col min="11272" max="11273" width="9" style="99"/>
    <col min="11274" max="11274" width="32.125" style="99" customWidth="1"/>
    <col min="11275" max="11520" width="9" style="99"/>
    <col min="11521" max="11521" width="2.625" style="99" customWidth="1"/>
    <col min="11522" max="11522" width="3.125" style="99" customWidth="1"/>
    <col min="11523" max="11523" width="43.75" style="99" customWidth="1"/>
    <col min="11524" max="11524" width="36.125" style="99" customWidth="1"/>
    <col min="11525" max="11526" width="15.25" style="99" customWidth="1"/>
    <col min="11527" max="11527" width="5.875" style="99" customWidth="1"/>
    <col min="11528" max="11529" width="9" style="99"/>
    <col min="11530" max="11530" width="32.125" style="99" customWidth="1"/>
    <col min="11531" max="11776" width="9" style="99"/>
    <col min="11777" max="11777" width="2.625" style="99" customWidth="1"/>
    <col min="11778" max="11778" width="3.125" style="99" customWidth="1"/>
    <col min="11779" max="11779" width="43.75" style="99" customWidth="1"/>
    <col min="11780" max="11780" width="36.125" style="99" customWidth="1"/>
    <col min="11781" max="11782" width="15.25" style="99" customWidth="1"/>
    <col min="11783" max="11783" width="5.875" style="99" customWidth="1"/>
    <col min="11784" max="11785" width="9" style="99"/>
    <col min="11786" max="11786" width="32.125" style="99" customWidth="1"/>
    <col min="11787" max="12032" width="9" style="99"/>
    <col min="12033" max="12033" width="2.625" style="99" customWidth="1"/>
    <col min="12034" max="12034" width="3.125" style="99" customWidth="1"/>
    <col min="12035" max="12035" width="43.75" style="99" customWidth="1"/>
    <col min="12036" max="12036" width="36.125" style="99" customWidth="1"/>
    <col min="12037" max="12038" width="15.25" style="99" customWidth="1"/>
    <col min="12039" max="12039" width="5.875" style="99" customWidth="1"/>
    <col min="12040" max="12041" width="9" style="99"/>
    <col min="12042" max="12042" width="32.125" style="99" customWidth="1"/>
    <col min="12043" max="12288" width="9" style="99"/>
    <col min="12289" max="12289" width="2.625" style="99" customWidth="1"/>
    <col min="12290" max="12290" width="3.125" style="99" customWidth="1"/>
    <col min="12291" max="12291" width="43.75" style="99" customWidth="1"/>
    <col min="12292" max="12292" width="36.125" style="99" customWidth="1"/>
    <col min="12293" max="12294" width="15.25" style="99" customWidth="1"/>
    <col min="12295" max="12295" width="5.875" style="99" customWidth="1"/>
    <col min="12296" max="12297" width="9" style="99"/>
    <col min="12298" max="12298" width="32.125" style="99" customWidth="1"/>
    <col min="12299" max="12544" width="9" style="99"/>
    <col min="12545" max="12545" width="2.625" style="99" customWidth="1"/>
    <col min="12546" max="12546" width="3.125" style="99" customWidth="1"/>
    <col min="12547" max="12547" width="43.75" style="99" customWidth="1"/>
    <col min="12548" max="12548" width="36.125" style="99" customWidth="1"/>
    <col min="12549" max="12550" width="15.25" style="99" customWidth="1"/>
    <col min="12551" max="12551" width="5.875" style="99" customWidth="1"/>
    <col min="12552" max="12553" width="9" style="99"/>
    <col min="12554" max="12554" width="32.125" style="99" customWidth="1"/>
    <col min="12555" max="12800" width="9" style="99"/>
    <col min="12801" max="12801" width="2.625" style="99" customWidth="1"/>
    <col min="12802" max="12802" width="3.125" style="99" customWidth="1"/>
    <col min="12803" max="12803" width="43.75" style="99" customWidth="1"/>
    <col min="12804" max="12804" width="36.125" style="99" customWidth="1"/>
    <col min="12805" max="12806" width="15.25" style="99" customWidth="1"/>
    <col min="12807" max="12807" width="5.875" style="99" customWidth="1"/>
    <col min="12808" max="12809" width="9" style="99"/>
    <col min="12810" max="12810" width="32.125" style="99" customWidth="1"/>
    <col min="12811" max="13056" width="9" style="99"/>
    <col min="13057" max="13057" width="2.625" style="99" customWidth="1"/>
    <col min="13058" max="13058" width="3.125" style="99" customWidth="1"/>
    <col min="13059" max="13059" width="43.75" style="99" customWidth="1"/>
    <col min="13060" max="13060" width="36.125" style="99" customWidth="1"/>
    <col min="13061" max="13062" width="15.25" style="99" customWidth="1"/>
    <col min="13063" max="13063" width="5.875" style="99" customWidth="1"/>
    <col min="13064" max="13065" width="9" style="99"/>
    <col min="13066" max="13066" width="32.125" style="99" customWidth="1"/>
    <col min="13067" max="13312" width="9" style="99"/>
    <col min="13313" max="13313" width="2.625" style="99" customWidth="1"/>
    <col min="13314" max="13314" width="3.125" style="99" customWidth="1"/>
    <col min="13315" max="13315" width="43.75" style="99" customWidth="1"/>
    <col min="13316" max="13316" width="36.125" style="99" customWidth="1"/>
    <col min="13317" max="13318" width="15.25" style="99" customWidth="1"/>
    <col min="13319" max="13319" width="5.875" style="99" customWidth="1"/>
    <col min="13320" max="13321" width="9" style="99"/>
    <col min="13322" max="13322" width="32.125" style="99" customWidth="1"/>
    <col min="13323" max="13568" width="9" style="99"/>
    <col min="13569" max="13569" width="2.625" style="99" customWidth="1"/>
    <col min="13570" max="13570" width="3.125" style="99" customWidth="1"/>
    <col min="13571" max="13571" width="43.75" style="99" customWidth="1"/>
    <col min="13572" max="13572" width="36.125" style="99" customWidth="1"/>
    <col min="13573" max="13574" width="15.25" style="99" customWidth="1"/>
    <col min="13575" max="13575" width="5.875" style="99" customWidth="1"/>
    <col min="13576" max="13577" width="9" style="99"/>
    <col min="13578" max="13578" width="32.125" style="99" customWidth="1"/>
    <col min="13579" max="13824" width="9" style="99"/>
    <col min="13825" max="13825" width="2.625" style="99" customWidth="1"/>
    <col min="13826" max="13826" width="3.125" style="99" customWidth="1"/>
    <col min="13827" max="13827" width="43.75" style="99" customWidth="1"/>
    <col min="13828" max="13828" width="36.125" style="99" customWidth="1"/>
    <col min="13829" max="13830" width="15.25" style="99" customWidth="1"/>
    <col min="13831" max="13831" width="5.875" style="99" customWidth="1"/>
    <col min="13832" max="13833" width="9" style="99"/>
    <col min="13834" max="13834" width="32.125" style="99" customWidth="1"/>
    <col min="13835" max="14080" width="9" style="99"/>
    <col min="14081" max="14081" width="2.625" style="99" customWidth="1"/>
    <col min="14082" max="14082" width="3.125" style="99" customWidth="1"/>
    <col min="14083" max="14083" width="43.75" style="99" customWidth="1"/>
    <col min="14084" max="14084" width="36.125" style="99" customWidth="1"/>
    <col min="14085" max="14086" width="15.25" style="99" customWidth="1"/>
    <col min="14087" max="14087" width="5.875" style="99" customWidth="1"/>
    <col min="14088" max="14089" width="9" style="99"/>
    <col min="14090" max="14090" width="32.125" style="99" customWidth="1"/>
    <col min="14091" max="14336" width="9" style="99"/>
    <col min="14337" max="14337" width="2.625" style="99" customWidth="1"/>
    <col min="14338" max="14338" width="3.125" style="99" customWidth="1"/>
    <col min="14339" max="14339" width="43.75" style="99" customWidth="1"/>
    <col min="14340" max="14340" width="36.125" style="99" customWidth="1"/>
    <col min="14341" max="14342" width="15.25" style="99" customWidth="1"/>
    <col min="14343" max="14343" width="5.875" style="99" customWidth="1"/>
    <col min="14344" max="14345" width="9" style="99"/>
    <col min="14346" max="14346" width="32.125" style="99" customWidth="1"/>
    <col min="14347" max="14592" width="9" style="99"/>
    <col min="14593" max="14593" width="2.625" style="99" customWidth="1"/>
    <col min="14594" max="14594" width="3.125" style="99" customWidth="1"/>
    <col min="14595" max="14595" width="43.75" style="99" customWidth="1"/>
    <col min="14596" max="14596" width="36.125" style="99" customWidth="1"/>
    <col min="14597" max="14598" width="15.25" style="99" customWidth="1"/>
    <col min="14599" max="14599" width="5.875" style="99" customWidth="1"/>
    <col min="14600" max="14601" width="9" style="99"/>
    <col min="14602" max="14602" width="32.125" style="99" customWidth="1"/>
    <col min="14603" max="14848" width="9" style="99"/>
    <col min="14849" max="14849" width="2.625" style="99" customWidth="1"/>
    <col min="14850" max="14850" width="3.125" style="99" customWidth="1"/>
    <col min="14851" max="14851" width="43.75" style="99" customWidth="1"/>
    <col min="14852" max="14852" width="36.125" style="99" customWidth="1"/>
    <col min="14853" max="14854" width="15.25" style="99" customWidth="1"/>
    <col min="14855" max="14855" width="5.875" style="99" customWidth="1"/>
    <col min="14856" max="14857" width="9" style="99"/>
    <col min="14858" max="14858" width="32.125" style="99" customWidth="1"/>
    <col min="14859" max="15104" width="9" style="99"/>
    <col min="15105" max="15105" width="2.625" style="99" customWidth="1"/>
    <col min="15106" max="15106" width="3.125" style="99" customWidth="1"/>
    <col min="15107" max="15107" width="43.75" style="99" customWidth="1"/>
    <col min="15108" max="15108" width="36.125" style="99" customWidth="1"/>
    <col min="15109" max="15110" width="15.25" style="99" customWidth="1"/>
    <col min="15111" max="15111" width="5.875" style="99" customWidth="1"/>
    <col min="15112" max="15113" width="9" style="99"/>
    <col min="15114" max="15114" width="32.125" style="99" customWidth="1"/>
    <col min="15115" max="15360" width="9" style="99"/>
    <col min="15361" max="15361" width="2.625" style="99" customWidth="1"/>
    <col min="15362" max="15362" width="3.125" style="99" customWidth="1"/>
    <col min="15363" max="15363" width="43.75" style="99" customWidth="1"/>
    <col min="15364" max="15364" width="36.125" style="99" customWidth="1"/>
    <col min="15365" max="15366" width="15.25" style="99" customWidth="1"/>
    <col min="15367" max="15367" width="5.875" style="99" customWidth="1"/>
    <col min="15368" max="15369" width="9" style="99"/>
    <col min="15370" max="15370" width="32.125" style="99" customWidth="1"/>
    <col min="15371" max="15616" width="9" style="99"/>
    <col min="15617" max="15617" width="2.625" style="99" customWidth="1"/>
    <col min="15618" max="15618" width="3.125" style="99" customWidth="1"/>
    <col min="15619" max="15619" width="43.75" style="99" customWidth="1"/>
    <col min="15620" max="15620" width="36.125" style="99" customWidth="1"/>
    <col min="15621" max="15622" width="15.25" style="99" customWidth="1"/>
    <col min="15623" max="15623" width="5.875" style="99" customWidth="1"/>
    <col min="15624" max="15625" width="9" style="99"/>
    <col min="15626" max="15626" width="32.125" style="99" customWidth="1"/>
    <col min="15627" max="15872" width="9" style="99"/>
    <col min="15873" max="15873" width="2.625" style="99" customWidth="1"/>
    <col min="15874" max="15874" width="3.125" style="99" customWidth="1"/>
    <col min="15875" max="15875" width="43.75" style="99" customWidth="1"/>
    <col min="15876" max="15876" width="36.125" style="99" customWidth="1"/>
    <col min="15877" max="15878" width="15.25" style="99" customWidth="1"/>
    <col min="15879" max="15879" width="5.875" style="99" customWidth="1"/>
    <col min="15880" max="15881" width="9" style="99"/>
    <col min="15882" max="15882" width="32.125" style="99" customWidth="1"/>
    <col min="15883" max="16128" width="9" style="99"/>
    <col min="16129" max="16129" width="2.625" style="99" customWidth="1"/>
    <col min="16130" max="16130" width="3.125" style="99" customWidth="1"/>
    <col min="16131" max="16131" width="43.75" style="99" customWidth="1"/>
    <col min="16132" max="16132" width="36.125" style="99" customWidth="1"/>
    <col min="16133" max="16134" width="15.25" style="99" customWidth="1"/>
    <col min="16135" max="16135" width="5.875" style="99" customWidth="1"/>
    <col min="16136" max="16137" width="9" style="99"/>
    <col min="16138" max="16138" width="32.125" style="99" customWidth="1"/>
    <col min="16139" max="16384" width="9" style="99"/>
  </cols>
  <sheetData>
    <row r="1" spans="2:10">
      <c r="B1" s="100"/>
      <c r="C1" s="100"/>
      <c r="D1" s="100"/>
      <c r="E1" s="100"/>
      <c r="F1" s="100"/>
    </row>
    <row r="2" spans="2:10">
      <c r="B2" s="100"/>
      <c r="C2" s="100"/>
      <c r="D2" s="100"/>
      <c r="E2" s="100"/>
      <c r="F2" s="100"/>
    </row>
    <row r="3" spans="2:10">
      <c r="B3" s="100"/>
      <c r="C3" s="100"/>
      <c r="D3" s="100"/>
      <c r="E3" s="100"/>
      <c r="F3" s="100"/>
    </row>
    <row r="4" spans="2:10">
      <c r="B4" s="100"/>
      <c r="C4" s="100"/>
      <c r="D4" s="100"/>
      <c r="E4" s="100"/>
      <c r="F4" s="100"/>
    </row>
    <row r="5" spans="2:10">
      <c r="B5" s="100"/>
      <c r="C5" s="100" t="s">
        <v>180</v>
      </c>
      <c r="D5" s="100"/>
      <c r="E5" s="100"/>
      <c r="F5" s="100"/>
    </row>
    <row r="6" spans="2:10">
      <c r="B6" s="100"/>
      <c r="C6" s="100"/>
      <c r="D6" s="100"/>
      <c r="E6" s="100"/>
      <c r="F6" s="100"/>
    </row>
    <row r="7" spans="2:10">
      <c r="B7" s="100"/>
      <c r="C7" s="100"/>
      <c r="D7" s="100"/>
      <c r="E7" s="100"/>
      <c r="F7" s="100"/>
    </row>
    <row r="8" spans="2:10">
      <c r="B8" s="100"/>
      <c r="C8" s="100"/>
      <c r="D8" s="100"/>
      <c r="E8" s="100"/>
      <c r="F8" s="100"/>
    </row>
    <row r="9" spans="2:10">
      <c r="B9" s="100"/>
      <c r="C9" s="1446" t="s">
        <v>181</v>
      </c>
      <c r="D9" s="1449" t="s">
        <v>182</v>
      </c>
      <c r="E9" s="1452" t="s">
        <v>183</v>
      </c>
      <c r="F9" s="1452" t="s">
        <v>184</v>
      </c>
    </row>
    <row r="10" spans="2:10" ht="14.25" customHeight="1">
      <c r="B10" s="100"/>
      <c r="C10" s="1447"/>
      <c r="D10" s="1450"/>
      <c r="E10" s="1447"/>
      <c r="F10" s="1447"/>
    </row>
    <row r="11" spans="2:10">
      <c r="B11" s="100"/>
      <c r="C11" s="1448"/>
      <c r="D11" s="1451"/>
      <c r="E11" s="1448"/>
      <c r="F11" s="1448"/>
    </row>
    <row r="12" spans="2:10">
      <c r="B12" s="100"/>
      <c r="C12" s="489" t="s">
        <v>185</v>
      </c>
      <c r="D12" s="490"/>
      <c r="E12" s="491"/>
      <c r="F12" s="491"/>
    </row>
    <row r="13" spans="2:10">
      <c r="B13" s="100"/>
      <c r="C13" s="489" t="s">
        <v>186</v>
      </c>
      <c r="D13" s="492"/>
      <c r="E13" s="493">
        <v>25</v>
      </c>
      <c r="F13" s="493">
        <v>25</v>
      </c>
    </row>
    <row r="14" spans="2:10">
      <c r="B14" s="100"/>
      <c r="C14" s="489" t="s">
        <v>620</v>
      </c>
      <c r="D14" s="492"/>
      <c r="E14" s="493">
        <v>25</v>
      </c>
      <c r="F14" s="493">
        <v>25</v>
      </c>
    </row>
    <row r="15" spans="2:10">
      <c r="B15" s="100"/>
      <c r="C15" s="489" t="s">
        <v>621</v>
      </c>
      <c r="D15" s="492"/>
      <c r="E15" s="494">
        <v>30</v>
      </c>
      <c r="F15" s="494">
        <v>30</v>
      </c>
      <c r="G15" s="99" t="s">
        <v>622</v>
      </c>
      <c r="J15" s="99" t="s">
        <v>187</v>
      </c>
    </row>
    <row r="16" spans="2:10">
      <c r="B16" s="100"/>
      <c r="C16" s="489" t="s">
        <v>623</v>
      </c>
      <c r="D16" s="492"/>
      <c r="E16" s="494">
        <v>40</v>
      </c>
      <c r="F16" s="494">
        <v>40</v>
      </c>
      <c r="G16" s="99" t="s">
        <v>624</v>
      </c>
      <c r="J16" s="99" t="s">
        <v>188</v>
      </c>
    </row>
    <row r="17" spans="2:12">
      <c r="B17" s="100"/>
      <c r="C17" s="495" t="s">
        <v>625</v>
      </c>
      <c r="D17" s="492"/>
      <c r="E17" s="496">
        <v>25</v>
      </c>
      <c r="F17" s="496">
        <v>25</v>
      </c>
      <c r="I17" s="99">
        <v>5</v>
      </c>
      <c r="J17" s="99" t="s">
        <v>626</v>
      </c>
    </row>
    <row r="18" spans="2:12">
      <c r="B18" s="100"/>
      <c r="C18" s="495" t="s">
        <v>763</v>
      </c>
      <c r="D18" s="492"/>
      <c r="E18" s="496">
        <v>25</v>
      </c>
      <c r="F18" s="496">
        <v>25</v>
      </c>
      <c r="I18" s="99">
        <v>10</v>
      </c>
      <c r="J18" s="99" t="s">
        <v>627</v>
      </c>
    </row>
    <row r="19" spans="2:12">
      <c r="B19" s="100"/>
      <c r="C19" s="495" t="s">
        <v>764</v>
      </c>
      <c r="D19" s="492"/>
      <c r="E19" s="496">
        <v>20</v>
      </c>
      <c r="F19" s="496">
        <v>20</v>
      </c>
      <c r="I19" s="99">
        <v>15</v>
      </c>
      <c r="J19" s="99" t="s">
        <v>628</v>
      </c>
    </row>
    <row r="20" spans="2:12">
      <c r="B20" s="100"/>
      <c r="C20" s="495" t="s">
        <v>765</v>
      </c>
      <c r="D20" s="492"/>
      <c r="E20" s="497">
        <v>25</v>
      </c>
      <c r="F20" s="497">
        <v>25</v>
      </c>
      <c r="I20" s="99">
        <v>20</v>
      </c>
      <c r="J20" s="99" t="s">
        <v>629</v>
      </c>
    </row>
    <row r="21" spans="2:12" ht="28.5">
      <c r="B21" s="100"/>
      <c r="C21" s="498" t="s">
        <v>189</v>
      </c>
      <c r="D21" s="499"/>
      <c r="E21" s="499"/>
      <c r="F21" s="499"/>
      <c r="I21" s="99">
        <v>30</v>
      </c>
      <c r="J21" s="99" t="s">
        <v>630</v>
      </c>
    </row>
    <row r="22" spans="2:12">
      <c r="B22" s="100"/>
      <c r="C22" s="495" t="s">
        <v>783</v>
      </c>
      <c r="D22" s="492"/>
      <c r="E22" s="500">
        <f>IF(C22="","",VLOOKUP(C22,J$24:K$28,2,FALSE))</f>
        <v>20</v>
      </c>
      <c r="F22" s="500">
        <f>IF(C22="","",VLOOKUP(C22,J$24:L$28,3,FALSE))</f>
        <v>20</v>
      </c>
    </row>
    <row r="23" spans="2:12">
      <c r="B23" s="100"/>
      <c r="C23" s="495" t="s">
        <v>784</v>
      </c>
      <c r="D23" s="492"/>
      <c r="E23" s="500">
        <f t="shared" ref="E23:E26" si="0">IF(C23="","",VLOOKUP(C23,J$24:K$28,2,FALSE))</f>
        <v>20</v>
      </c>
      <c r="F23" s="500">
        <f t="shared" ref="F23:F26" si="1">IF(C23="","",VLOOKUP(C23,J$24:L$28,3,FALSE))</f>
        <v>20</v>
      </c>
    </row>
    <row r="24" spans="2:12">
      <c r="B24" s="100"/>
      <c r="C24" s="495" t="s">
        <v>785</v>
      </c>
      <c r="D24" s="492"/>
      <c r="E24" s="500">
        <f t="shared" si="0"/>
        <v>20</v>
      </c>
      <c r="F24" s="500">
        <f t="shared" si="1"/>
        <v>20</v>
      </c>
      <c r="J24" s="99" t="s">
        <v>631</v>
      </c>
      <c r="K24" s="99">
        <v>20</v>
      </c>
      <c r="L24" s="99">
        <v>20</v>
      </c>
    </row>
    <row r="25" spans="2:12">
      <c r="B25" s="100"/>
      <c r="C25" s="495" t="s">
        <v>786</v>
      </c>
      <c r="D25" s="492"/>
      <c r="E25" s="500">
        <f t="shared" si="0"/>
        <v>10</v>
      </c>
      <c r="F25" s="500">
        <f t="shared" si="1"/>
        <v>10</v>
      </c>
      <c r="J25" s="99" t="s">
        <v>632</v>
      </c>
      <c r="K25" s="99">
        <v>20</v>
      </c>
      <c r="L25" s="99">
        <v>20</v>
      </c>
    </row>
    <row r="26" spans="2:12">
      <c r="B26" s="100"/>
      <c r="C26" s="495" t="s">
        <v>787</v>
      </c>
      <c r="D26" s="492"/>
      <c r="E26" s="500">
        <f t="shared" si="0"/>
        <v>10</v>
      </c>
      <c r="F26" s="500">
        <f t="shared" si="1"/>
        <v>10</v>
      </c>
      <c r="J26" s="99" t="s">
        <v>633</v>
      </c>
      <c r="K26" s="99">
        <v>20</v>
      </c>
      <c r="L26" s="99">
        <v>20</v>
      </c>
    </row>
    <row r="27" spans="2:12">
      <c r="B27" s="100"/>
      <c r="C27" s="776" t="s">
        <v>766</v>
      </c>
      <c r="D27" s="492"/>
      <c r="E27" s="500">
        <v>30</v>
      </c>
      <c r="F27" s="500">
        <v>30</v>
      </c>
      <c r="J27" s="99" t="s">
        <v>634</v>
      </c>
      <c r="K27" s="99">
        <v>10</v>
      </c>
      <c r="L27" s="99">
        <v>10</v>
      </c>
    </row>
    <row r="28" spans="2:12">
      <c r="B28" s="100"/>
      <c r="C28" s="777" t="s">
        <v>767</v>
      </c>
      <c r="D28" s="492"/>
      <c r="E28" s="500">
        <v>30</v>
      </c>
      <c r="F28" s="500">
        <v>30</v>
      </c>
      <c r="J28" s="99" t="s">
        <v>635</v>
      </c>
      <c r="K28" s="99">
        <v>10</v>
      </c>
      <c r="L28" s="99">
        <v>10</v>
      </c>
    </row>
    <row r="29" spans="2:12">
      <c r="B29" s="100"/>
      <c r="C29" s="777" t="s">
        <v>768</v>
      </c>
      <c r="D29" s="492"/>
      <c r="E29" s="494">
        <v>30</v>
      </c>
      <c r="F29" s="494">
        <v>30</v>
      </c>
    </row>
    <row r="30" spans="2:12">
      <c r="B30" s="100"/>
      <c r="C30" s="777" t="s">
        <v>769</v>
      </c>
      <c r="D30" s="492"/>
      <c r="E30" s="500">
        <v>10</v>
      </c>
      <c r="F30" s="497">
        <v>30</v>
      </c>
    </row>
    <row r="31" spans="2:12">
      <c r="B31" s="100"/>
      <c r="C31" s="777" t="s">
        <v>770</v>
      </c>
      <c r="D31" s="492"/>
      <c r="E31" s="500">
        <v>12</v>
      </c>
      <c r="F31" s="497">
        <v>30</v>
      </c>
    </row>
    <row r="32" spans="2:12">
      <c r="B32" s="100"/>
      <c r="C32" s="501" t="s">
        <v>190</v>
      </c>
      <c r="D32" s="502"/>
      <c r="E32" s="502"/>
      <c r="F32" s="502"/>
    </row>
    <row r="33" spans="2:6">
      <c r="B33" s="100"/>
      <c r="C33" s="503" t="s">
        <v>205</v>
      </c>
      <c r="D33" s="492"/>
      <c r="E33" s="504">
        <v>40</v>
      </c>
      <c r="F33" s="504">
        <v>40</v>
      </c>
    </row>
    <row r="34" spans="2:6">
      <c r="B34" s="100"/>
      <c r="C34" s="503" t="s">
        <v>206</v>
      </c>
      <c r="D34" s="492"/>
      <c r="E34" s="504">
        <v>40</v>
      </c>
      <c r="F34" s="504">
        <v>40</v>
      </c>
    </row>
    <row r="35" spans="2:6">
      <c r="B35" s="100"/>
      <c r="C35" s="503" t="s">
        <v>191</v>
      </c>
      <c r="D35" s="492"/>
      <c r="E35" s="504">
        <v>40</v>
      </c>
      <c r="F35" s="504">
        <v>40</v>
      </c>
    </row>
    <row r="36" spans="2:6">
      <c r="C36" s="503" t="s">
        <v>192</v>
      </c>
      <c r="D36" s="492"/>
      <c r="E36" s="504">
        <v>20</v>
      </c>
      <c r="F36" s="504">
        <v>30</v>
      </c>
    </row>
    <row r="37" spans="2:6">
      <c r="C37" s="503" t="s">
        <v>281</v>
      </c>
      <c r="D37" s="492"/>
      <c r="E37" s="504">
        <v>40</v>
      </c>
      <c r="F37" s="504">
        <v>40</v>
      </c>
    </row>
    <row r="38" spans="2:6">
      <c r="C38" s="503" t="s">
        <v>193</v>
      </c>
      <c r="D38" s="492"/>
      <c r="E38" s="504">
        <v>30</v>
      </c>
      <c r="F38" s="504">
        <v>30</v>
      </c>
    </row>
    <row r="39" spans="2:6">
      <c r="C39" s="503" t="s">
        <v>423</v>
      </c>
      <c r="D39" s="492"/>
      <c r="E39" s="504">
        <v>40</v>
      </c>
      <c r="F39" s="504">
        <v>40</v>
      </c>
    </row>
    <row r="40" spans="2:6">
      <c r="C40" s="503" t="s">
        <v>282</v>
      </c>
      <c r="D40" s="505"/>
      <c r="E40" s="504" t="s">
        <v>424</v>
      </c>
      <c r="F40" s="506">
        <v>20</v>
      </c>
    </row>
    <row r="41" spans="2:6">
      <c r="C41" s="503" t="s">
        <v>194</v>
      </c>
      <c r="D41" s="492"/>
      <c r="E41" s="504">
        <v>30</v>
      </c>
      <c r="F41" s="504">
        <v>30</v>
      </c>
    </row>
    <row r="49" spans="3:6">
      <c r="C49" s="99" t="s">
        <v>195</v>
      </c>
    </row>
    <row r="50" spans="3:6">
      <c r="C50" s="99" t="s">
        <v>636</v>
      </c>
    </row>
    <row r="51" spans="3:6" ht="14.25" customHeight="1">
      <c r="C51" s="1442" t="s">
        <v>771</v>
      </c>
      <c r="D51" s="1453"/>
      <c r="E51" s="1453"/>
      <c r="F51" s="1453"/>
    </row>
    <row r="52" spans="3:6" ht="70.5" customHeight="1">
      <c r="C52" s="1442" t="s">
        <v>772</v>
      </c>
      <c r="D52" s="1453"/>
      <c r="E52" s="1453"/>
      <c r="F52" s="1453"/>
    </row>
    <row r="53" spans="3:6">
      <c r="C53" s="769"/>
      <c r="D53" s="770"/>
      <c r="E53" s="770"/>
      <c r="F53" s="770"/>
    </row>
    <row r="54" spans="3:6">
      <c r="C54" s="769" t="s">
        <v>196</v>
      </c>
      <c r="D54" s="770"/>
      <c r="E54" s="770"/>
      <c r="F54" s="770"/>
    </row>
    <row r="55" spans="3:6" ht="52.5" customHeight="1">
      <c r="C55" s="1442" t="s">
        <v>773</v>
      </c>
      <c r="D55" s="1443"/>
      <c r="E55" s="1443"/>
      <c r="F55" s="1443"/>
    </row>
    <row r="56" spans="3:6" ht="43.5" customHeight="1">
      <c r="C56" s="1444" t="s">
        <v>774</v>
      </c>
      <c r="D56" s="1445"/>
      <c r="E56" s="1445"/>
      <c r="F56" s="1445"/>
    </row>
    <row r="57" spans="3:6" ht="63.75" customHeight="1"/>
  </sheetData>
  <dataConsolidate link="1"/>
  <mergeCells count="8">
    <mergeCell ref="C55:F55"/>
    <mergeCell ref="C56:F56"/>
    <mergeCell ref="C9:C11"/>
    <mergeCell ref="D9:D11"/>
    <mergeCell ref="E9:E11"/>
    <mergeCell ref="F9:F11"/>
    <mergeCell ref="C51:F51"/>
    <mergeCell ref="C52:F52"/>
  </mergeCells>
  <phoneticPr fontId="2"/>
  <dataValidations count="3">
    <dataValidation type="list" allowBlank="1" showInputMessage="1" showErrorMessage="1" sqref="WVK983064:WVK983068 WLO983064:WLO983068 WBS983064:WBS983068 VRW983064:VRW983068 VIA983064:VIA983068 UYE983064:UYE983068 UOI983064:UOI983068 UEM983064:UEM983068 TUQ983064:TUQ983068 TKU983064:TKU983068 TAY983064:TAY983068 SRC983064:SRC983068 SHG983064:SHG983068 RXK983064:RXK983068 RNO983064:RNO983068 RDS983064:RDS983068 QTW983064:QTW983068 QKA983064:QKA983068 QAE983064:QAE983068 PQI983064:PQI983068 PGM983064:PGM983068 OWQ983064:OWQ983068 OMU983064:OMU983068 OCY983064:OCY983068 NTC983064:NTC983068 NJG983064:NJG983068 MZK983064:MZK983068 MPO983064:MPO983068 MFS983064:MFS983068 LVW983064:LVW983068 LMA983064:LMA983068 LCE983064:LCE983068 KSI983064:KSI983068 KIM983064:KIM983068 JYQ983064:JYQ983068 JOU983064:JOU983068 JEY983064:JEY983068 IVC983064:IVC983068 ILG983064:ILG983068 IBK983064:IBK983068 HRO983064:HRO983068 HHS983064:HHS983068 GXW983064:GXW983068 GOA983064:GOA983068 GEE983064:GEE983068 FUI983064:FUI983068 FKM983064:FKM983068 FAQ983064:FAQ983068 EQU983064:EQU983068 EGY983064:EGY983068 DXC983064:DXC983068 DNG983064:DNG983068 DDK983064:DDK983068 CTO983064:CTO983068 CJS983064:CJS983068 BZW983064:BZW983068 BQA983064:BQA983068 BGE983064:BGE983068 AWI983064:AWI983068 AMM983064:AMM983068 ACQ983064:ACQ983068 SU983064:SU983068 IY983064:IY983068 C983064:C983068 WVK917528:WVK917532 WLO917528:WLO917532 WBS917528:WBS917532 VRW917528:VRW917532 VIA917528:VIA917532 UYE917528:UYE917532 UOI917528:UOI917532 UEM917528:UEM917532 TUQ917528:TUQ917532 TKU917528:TKU917532 TAY917528:TAY917532 SRC917528:SRC917532 SHG917528:SHG917532 RXK917528:RXK917532 RNO917528:RNO917532 RDS917528:RDS917532 QTW917528:QTW917532 QKA917528:QKA917532 QAE917528:QAE917532 PQI917528:PQI917532 PGM917528:PGM917532 OWQ917528:OWQ917532 OMU917528:OMU917532 OCY917528:OCY917532 NTC917528:NTC917532 NJG917528:NJG917532 MZK917528:MZK917532 MPO917528:MPO917532 MFS917528:MFS917532 LVW917528:LVW917532 LMA917528:LMA917532 LCE917528:LCE917532 KSI917528:KSI917532 KIM917528:KIM917532 JYQ917528:JYQ917532 JOU917528:JOU917532 JEY917528:JEY917532 IVC917528:IVC917532 ILG917528:ILG917532 IBK917528:IBK917532 HRO917528:HRO917532 HHS917528:HHS917532 GXW917528:GXW917532 GOA917528:GOA917532 GEE917528:GEE917532 FUI917528:FUI917532 FKM917528:FKM917532 FAQ917528:FAQ917532 EQU917528:EQU917532 EGY917528:EGY917532 DXC917528:DXC917532 DNG917528:DNG917532 DDK917528:DDK917532 CTO917528:CTO917532 CJS917528:CJS917532 BZW917528:BZW917532 BQA917528:BQA917532 BGE917528:BGE917532 AWI917528:AWI917532 AMM917528:AMM917532 ACQ917528:ACQ917532 SU917528:SU917532 IY917528:IY917532 C917528:C917532 WVK851992:WVK851996 WLO851992:WLO851996 WBS851992:WBS851996 VRW851992:VRW851996 VIA851992:VIA851996 UYE851992:UYE851996 UOI851992:UOI851996 UEM851992:UEM851996 TUQ851992:TUQ851996 TKU851992:TKU851996 TAY851992:TAY851996 SRC851992:SRC851996 SHG851992:SHG851996 RXK851992:RXK851996 RNO851992:RNO851996 RDS851992:RDS851996 QTW851992:QTW851996 QKA851992:QKA851996 QAE851992:QAE851996 PQI851992:PQI851996 PGM851992:PGM851996 OWQ851992:OWQ851996 OMU851992:OMU851996 OCY851992:OCY851996 NTC851992:NTC851996 NJG851992:NJG851996 MZK851992:MZK851996 MPO851992:MPO851996 MFS851992:MFS851996 LVW851992:LVW851996 LMA851992:LMA851996 LCE851992:LCE851996 KSI851992:KSI851996 KIM851992:KIM851996 JYQ851992:JYQ851996 JOU851992:JOU851996 JEY851992:JEY851996 IVC851992:IVC851996 ILG851992:ILG851996 IBK851992:IBK851996 HRO851992:HRO851996 HHS851992:HHS851996 GXW851992:GXW851996 GOA851992:GOA851996 GEE851992:GEE851996 FUI851992:FUI851996 FKM851992:FKM851996 FAQ851992:FAQ851996 EQU851992:EQU851996 EGY851992:EGY851996 DXC851992:DXC851996 DNG851992:DNG851996 DDK851992:DDK851996 CTO851992:CTO851996 CJS851992:CJS851996 BZW851992:BZW851996 BQA851992:BQA851996 BGE851992:BGE851996 AWI851992:AWI851996 AMM851992:AMM851996 ACQ851992:ACQ851996 SU851992:SU851996 IY851992:IY851996 C851992:C851996 WVK786456:WVK786460 WLO786456:WLO786460 WBS786456:WBS786460 VRW786456:VRW786460 VIA786456:VIA786460 UYE786456:UYE786460 UOI786456:UOI786460 UEM786456:UEM786460 TUQ786456:TUQ786460 TKU786456:TKU786460 TAY786456:TAY786460 SRC786456:SRC786460 SHG786456:SHG786460 RXK786456:RXK786460 RNO786456:RNO786460 RDS786456:RDS786460 QTW786456:QTW786460 QKA786456:QKA786460 QAE786456:QAE786460 PQI786456:PQI786460 PGM786456:PGM786460 OWQ786456:OWQ786460 OMU786456:OMU786460 OCY786456:OCY786460 NTC786456:NTC786460 NJG786456:NJG786460 MZK786456:MZK786460 MPO786456:MPO786460 MFS786456:MFS786460 LVW786456:LVW786460 LMA786456:LMA786460 LCE786456:LCE786460 KSI786456:KSI786460 KIM786456:KIM786460 JYQ786456:JYQ786460 JOU786456:JOU786460 JEY786456:JEY786460 IVC786456:IVC786460 ILG786456:ILG786460 IBK786456:IBK786460 HRO786456:HRO786460 HHS786456:HHS786460 GXW786456:GXW786460 GOA786456:GOA786460 GEE786456:GEE786460 FUI786456:FUI786460 FKM786456:FKM786460 FAQ786456:FAQ786460 EQU786456:EQU786460 EGY786456:EGY786460 DXC786456:DXC786460 DNG786456:DNG786460 DDK786456:DDK786460 CTO786456:CTO786460 CJS786456:CJS786460 BZW786456:BZW786460 BQA786456:BQA786460 BGE786456:BGE786460 AWI786456:AWI786460 AMM786456:AMM786460 ACQ786456:ACQ786460 SU786456:SU786460 IY786456:IY786460 C786456:C786460 WVK720920:WVK720924 WLO720920:WLO720924 WBS720920:WBS720924 VRW720920:VRW720924 VIA720920:VIA720924 UYE720920:UYE720924 UOI720920:UOI720924 UEM720920:UEM720924 TUQ720920:TUQ720924 TKU720920:TKU720924 TAY720920:TAY720924 SRC720920:SRC720924 SHG720920:SHG720924 RXK720920:RXK720924 RNO720920:RNO720924 RDS720920:RDS720924 QTW720920:QTW720924 QKA720920:QKA720924 QAE720920:QAE720924 PQI720920:PQI720924 PGM720920:PGM720924 OWQ720920:OWQ720924 OMU720920:OMU720924 OCY720920:OCY720924 NTC720920:NTC720924 NJG720920:NJG720924 MZK720920:MZK720924 MPO720920:MPO720924 MFS720920:MFS720924 LVW720920:LVW720924 LMA720920:LMA720924 LCE720920:LCE720924 KSI720920:KSI720924 KIM720920:KIM720924 JYQ720920:JYQ720924 JOU720920:JOU720924 JEY720920:JEY720924 IVC720920:IVC720924 ILG720920:ILG720924 IBK720920:IBK720924 HRO720920:HRO720924 HHS720920:HHS720924 GXW720920:GXW720924 GOA720920:GOA720924 GEE720920:GEE720924 FUI720920:FUI720924 FKM720920:FKM720924 FAQ720920:FAQ720924 EQU720920:EQU720924 EGY720920:EGY720924 DXC720920:DXC720924 DNG720920:DNG720924 DDK720920:DDK720924 CTO720920:CTO720924 CJS720920:CJS720924 BZW720920:BZW720924 BQA720920:BQA720924 BGE720920:BGE720924 AWI720920:AWI720924 AMM720920:AMM720924 ACQ720920:ACQ720924 SU720920:SU720924 IY720920:IY720924 C720920:C720924 WVK655384:WVK655388 WLO655384:WLO655388 WBS655384:WBS655388 VRW655384:VRW655388 VIA655384:VIA655388 UYE655384:UYE655388 UOI655384:UOI655388 UEM655384:UEM655388 TUQ655384:TUQ655388 TKU655384:TKU655388 TAY655384:TAY655388 SRC655384:SRC655388 SHG655384:SHG655388 RXK655384:RXK655388 RNO655384:RNO655388 RDS655384:RDS655388 QTW655384:QTW655388 QKA655384:QKA655388 QAE655384:QAE655388 PQI655384:PQI655388 PGM655384:PGM655388 OWQ655384:OWQ655388 OMU655384:OMU655388 OCY655384:OCY655388 NTC655384:NTC655388 NJG655384:NJG655388 MZK655384:MZK655388 MPO655384:MPO655388 MFS655384:MFS655388 LVW655384:LVW655388 LMA655384:LMA655388 LCE655384:LCE655388 KSI655384:KSI655388 KIM655384:KIM655388 JYQ655384:JYQ655388 JOU655384:JOU655388 JEY655384:JEY655388 IVC655384:IVC655388 ILG655384:ILG655388 IBK655384:IBK655388 HRO655384:HRO655388 HHS655384:HHS655388 GXW655384:GXW655388 GOA655384:GOA655388 GEE655384:GEE655388 FUI655384:FUI655388 FKM655384:FKM655388 FAQ655384:FAQ655388 EQU655384:EQU655388 EGY655384:EGY655388 DXC655384:DXC655388 DNG655384:DNG655388 DDK655384:DDK655388 CTO655384:CTO655388 CJS655384:CJS655388 BZW655384:BZW655388 BQA655384:BQA655388 BGE655384:BGE655388 AWI655384:AWI655388 AMM655384:AMM655388 ACQ655384:ACQ655388 SU655384:SU655388 IY655384:IY655388 C655384:C655388 WVK589848:WVK589852 WLO589848:WLO589852 WBS589848:WBS589852 VRW589848:VRW589852 VIA589848:VIA589852 UYE589848:UYE589852 UOI589848:UOI589852 UEM589848:UEM589852 TUQ589848:TUQ589852 TKU589848:TKU589852 TAY589848:TAY589852 SRC589848:SRC589852 SHG589848:SHG589852 RXK589848:RXK589852 RNO589848:RNO589852 RDS589848:RDS589852 QTW589848:QTW589852 QKA589848:QKA589852 QAE589848:QAE589852 PQI589848:PQI589852 PGM589848:PGM589852 OWQ589848:OWQ589852 OMU589848:OMU589852 OCY589848:OCY589852 NTC589848:NTC589852 NJG589848:NJG589852 MZK589848:MZK589852 MPO589848:MPO589852 MFS589848:MFS589852 LVW589848:LVW589852 LMA589848:LMA589852 LCE589848:LCE589852 KSI589848:KSI589852 KIM589848:KIM589852 JYQ589848:JYQ589852 JOU589848:JOU589852 JEY589848:JEY589852 IVC589848:IVC589852 ILG589848:ILG589852 IBK589848:IBK589852 HRO589848:HRO589852 HHS589848:HHS589852 GXW589848:GXW589852 GOA589848:GOA589852 GEE589848:GEE589852 FUI589848:FUI589852 FKM589848:FKM589852 FAQ589848:FAQ589852 EQU589848:EQU589852 EGY589848:EGY589852 DXC589848:DXC589852 DNG589848:DNG589852 DDK589848:DDK589852 CTO589848:CTO589852 CJS589848:CJS589852 BZW589848:BZW589852 BQA589848:BQA589852 BGE589848:BGE589852 AWI589848:AWI589852 AMM589848:AMM589852 ACQ589848:ACQ589852 SU589848:SU589852 IY589848:IY589852 C589848:C589852 WVK524312:WVK524316 WLO524312:WLO524316 WBS524312:WBS524316 VRW524312:VRW524316 VIA524312:VIA524316 UYE524312:UYE524316 UOI524312:UOI524316 UEM524312:UEM524316 TUQ524312:TUQ524316 TKU524312:TKU524316 TAY524312:TAY524316 SRC524312:SRC524316 SHG524312:SHG524316 RXK524312:RXK524316 RNO524312:RNO524316 RDS524312:RDS524316 QTW524312:QTW524316 QKA524312:QKA524316 QAE524312:QAE524316 PQI524312:PQI524316 PGM524312:PGM524316 OWQ524312:OWQ524316 OMU524312:OMU524316 OCY524312:OCY524316 NTC524312:NTC524316 NJG524312:NJG524316 MZK524312:MZK524316 MPO524312:MPO524316 MFS524312:MFS524316 LVW524312:LVW524316 LMA524312:LMA524316 LCE524312:LCE524316 KSI524312:KSI524316 KIM524312:KIM524316 JYQ524312:JYQ524316 JOU524312:JOU524316 JEY524312:JEY524316 IVC524312:IVC524316 ILG524312:ILG524316 IBK524312:IBK524316 HRO524312:HRO524316 HHS524312:HHS524316 GXW524312:GXW524316 GOA524312:GOA524316 GEE524312:GEE524316 FUI524312:FUI524316 FKM524312:FKM524316 FAQ524312:FAQ524316 EQU524312:EQU524316 EGY524312:EGY524316 DXC524312:DXC524316 DNG524312:DNG524316 DDK524312:DDK524316 CTO524312:CTO524316 CJS524312:CJS524316 BZW524312:BZW524316 BQA524312:BQA524316 BGE524312:BGE524316 AWI524312:AWI524316 AMM524312:AMM524316 ACQ524312:ACQ524316 SU524312:SU524316 IY524312:IY524316 C524312:C524316 WVK458776:WVK458780 WLO458776:WLO458780 WBS458776:WBS458780 VRW458776:VRW458780 VIA458776:VIA458780 UYE458776:UYE458780 UOI458776:UOI458780 UEM458776:UEM458780 TUQ458776:TUQ458780 TKU458776:TKU458780 TAY458776:TAY458780 SRC458776:SRC458780 SHG458776:SHG458780 RXK458776:RXK458780 RNO458776:RNO458780 RDS458776:RDS458780 QTW458776:QTW458780 QKA458776:QKA458780 QAE458776:QAE458780 PQI458776:PQI458780 PGM458776:PGM458780 OWQ458776:OWQ458780 OMU458776:OMU458780 OCY458776:OCY458780 NTC458776:NTC458780 NJG458776:NJG458780 MZK458776:MZK458780 MPO458776:MPO458780 MFS458776:MFS458780 LVW458776:LVW458780 LMA458776:LMA458780 LCE458776:LCE458780 KSI458776:KSI458780 KIM458776:KIM458780 JYQ458776:JYQ458780 JOU458776:JOU458780 JEY458776:JEY458780 IVC458776:IVC458780 ILG458776:ILG458780 IBK458776:IBK458780 HRO458776:HRO458780 HHS458776:HHS458780 GXW458776:GXW458780 GOA458776:GOA458780 GEE458776:GEE458780 FUI458776:FUI458780 FKM458776:FKM458780 FAQ458776:FAQ458780 EQU458776:EQU458780 EGY458776:EGY458780 DXC458776:DXC458780 DNG458776:DNG458780 DDK458776:DDK458780 CTO458776:CTO458780 CJS458776:CJS458780 BZW458776:BZW458780 BQA458776:BQA458780 BGE458776:BGE458780 AWI458776:AWI458780 AMM458776:AMM458780 ACQ458776:ACQ458780 SU458776:SU458780 IY458776:IY458780 C458776:C458780 WVK393240:WVK393244 WLO393240:WLO393244 WBS393240:WBS393244 VRW393240:VRW393244 VIA393240:VIA393244 UYE393240:UYE393244 UOI393240:UOI393244 UEM393240:UEM393244 TUQ393240:TUQ393244 TKU393240:TKU393244 TAY393240:TAY393244 SRC393240:SRC393244 SHG393240:SHG393244 RXK393240:RXK393244 RNO393240:RNO393244 RDS393240:RDS393244 QTW393240:QTW393244 QKA393240:QKA393244 QAE393240:QAE393244 PQI393240:PQI393244 PGM393240:PGM393244 OWQ393240:OWQ393244 OMU393240:OMU393244 OCY393240:OCY393244 NTC393240:NTC393244 NJG393240:NJG393244 MZK393240:MZK393244 MPO393240:MPO393244 MFS393240:MFS393244 LVW393240:LVW393244 LMA393240:LMA393244 LCE393240:LCE393244 KSI393240:KSI393244 KIM393240:KIM393244 JYQ393240:JYQ393244 JOU393240:JOU393244 JEY393240:JEY393244 IVC393240:IVC393244 ILG393240:ILG393244 IBK393240:IBK393244 HRO393240:HRO393244 HHS393240:HHS393244 GXW393240:GXW393244 GOA393240:GOA393244 GEE393240:GEE393244 FUI393240:FUI393244 FKM393240:FKM393244 FAQ393240:FAQ393244 EQU393240:EQU393244 EGY393240:EGY393244 DXC393240:DXC393244 DNG393240:DNG393244 DDK393240:DDK393244 CTO393240:CTO393244 CJS393240:CJS393244 BZW393240:BZW393244 BQA393240:BQA393244 BGE393240:BGE393244 AWI393240:AWI393244 AMM393240:AMM393244 ACQ393240:ACQ393244 SU393240:SU393244 IY393240:IY393244 C393240:C393244 WVK327704:WVK327708 WLO327704:WLO327708 WBS327704:WBS327708 VRW327704:VRW327708 VIA327704:VIA327708 UYE327704:UYE327708 UOI327704:UOI327708 UEM327704:UEM327708 TUQ327704:TUQ327708 TKU327704:TKU327708 TAY327704:TAY327708 SRC327704:SRC327708 SHG327704:SHG327708 RXK327704:RXK327708 RNO327704:RNO327708 RDS327704:RDS327708 QTW327704:QTW327708 QKA327704:QKA327708 QAE327704:QAE327708 PQI327704:PQI327708 PGM327704:PGM327708 OWQ327704:OWQ327708 OMU327704:OMU327708 OCY327704:OCY327708 NTC327704:NTC327708 NJG327704:NJG327708 MZK327704:MZK327708 MPO327704:MPO327708 MFS327704:MFS327708 LVW327704:LVW327708 LMA327704:LMA327708 LCE327704:LCE327708 KSI327704:KSI327708 KIM327704:KIM327708 JYQ327704:JYQ327708 JOU327704:JOU327708 JEY327704:JEY327708 IVC327704:IVC327708 ILG327704:ILG327708 IBK327704:IBK327708 HRO327704:HRO327708 HHS327704:HHS327708 GXW327704:GXW327708 GOA327704:GOA327708 GEE327704:GEE327708 FUI327704:FUI327708 FKM327704:FKM327708 FAQ327704:FAQ327708 EQU327704:EQU327708 EGY327704:EGY327708 DXC327704:DXC327708 DNG327704:DNG327708 DDK327704:DDK327708 CTO327704:CTO327708 CJS327704:CJS327708 BZW327704:BZW327708 BQA327704:BQA327708 BGE327704:BGE327708 AWI327704:AWI327708 AMM327704:AMM327708 ACQ327704:ACQ327708 SU327704:SU327708 IY327704:IY327708 C327704:C327708 WVK262168:WVK262172 WLO262168:WLO262172 WBS262168:WBS262172 VRW262168:VRW262172 VIA262168:VIA262172 UYE262168:UYE262172 UOI262168:UOI262172 UEM262168:UEM262172 TUQ262168:TUQ262172 TKU262168:TKU262172 TAY262168:TAY262172 SRC262168:SRC262172 SHG262168:SHG262172 RXK262168:RXK262172 RNO262168:RNO262172 RDS262168:RDS262172 QTW262168:QTW262172 QKA262168:QKA262172 QAE262168:QAE262172 PQI262168:PQI262172 PGM262168:PGM262172 OWQ262168:OWQ262172 OMU262168:OMU262172 OCY262168:OCY262172 NTC262168:NTC262172 NJG262168:NJG262172 MZK262168:MZK262172 MPO262168:MPO262172 MFS262168:MFS262172 LVW262168:LVW262172 LMA262168:LMA262172 LCE262168:LCE262172 KSI262168:KSI262172 KIM262168:KIM262172 JYQ262168:JYQ262172 JOU262168:JOU262172 JEY262168:JEY262172 IVC262168:IVC262172 ILG262168:ILG262172 IBK262168:IBK262172 HRO262168:HRO262172 HHS262168:HHS262172 GXW262168:GXW262172 GOA262168:GOA262172 GEE262168:GEE262172 FUI262168:FUI262172 FKM262168:FKM262172 FAQ262168:FAQ262172 EQU262168:EQU262172 EGY262168:EGY262172 DXC262168:DXC262172 DNG262168:DNG262172 DDK262168:DDK262172 CTO262168:CTO262172 CJS262168:CJS262172 BZW262168:BZW262172 BQA262168:BQA262172 BGE262168:BGE262172 AWI262168:AWI262172 AMM262168:AMM262172 ACQ262168:ACQ262172 SU262168:SU262172 IY262168:IY262172 C262168:C262172 WVK196632:WVK196636 WLO196632:WLO196636 WBS196632:WBS196636 VRW196632:VRW196636 VIA196632:VIA196636 UYE196632:UYE196636 UOI196632:UOI196636 UEM196632:UEM196636 TUQ196632:TUQ196636 TKU196632:TKU196636 TAY196632:TAY196636 SRC196632:SRC196636 SHG196632:SHG196636 RXK196632:RXK196636 RNO196632:RNO196636 RDS196632:RDS196636 QTW196632:QTW196636 QKA196632:QKA196636 QAE196632:QAE196636 PQI196632:PQI196636 PGM196632:PGM196636 OWQ196632:OWQ196636 OMU196632:OMU196636 OCY196632:OCY196636 NTC196632:NTC196636 NJG196632:NJG196636 MZK196632:MZK196636 MPO196632:MPO196636 MFS196632:MFS196636 LVW196632:LVW196636 LMA196632:LMA196636 LCE196632:LCE196636 KSI196632:KSI196636 KIM196632:KIM196636 JYQ196632:JYQ196636 JOU196632:JOU196636 JEY196632:JEY196636 IVC196632:IVC196636 ILG196632:ILG196636 IBK196632:IBK196636 HRO196632:HRO196636 HHS196632:HHS196636 GXW196632:GXW196636 GOA196632:GOA196636 GEE196632:GEE196636 FUI196632:FUI196636 FKM196632:FKM196636 FAQ196632:FAQ196636 EQU196632:EQU196636 EGY196632:EGY196636 DXC196632:DXC196636 DNG196632:DNG196636 DDK196632:DDK196636 CTO196632:CTO196636 CJS196632:CJS196636 BZW196632:BZW196636 BQA196632:BQA196636 BGE196632:BGE196636 AWI196632:AWI196636 AMM196632:AMM196636 ACQ196632:ACQ196636 SU196632:SU196636 IY196632:IY196636 C196632:C196636 WVK131096:WVK131100 WLO131096:WLO131100 WBS131096:WBS131100 VRW131096:VRW131100 VIA131096:VIA131100 UYE131096:UYE131100 UOI131096:UOI131100 UEM131096:UEM131100 TUQ131096:TUQ131100 TKU131096:TKU131100 TAY131096:TAY131100 SRC131096:SRC131100 SHG131096:SHG131100 RXK131096:RXK131100 RNO131096:RNO131100 RDS131096:RDS131100 QTW131096:QTW131100 QKA131096:QKA131100 QAE131096:QAE131100 PQI131096:PQI131100 PGM131096:PGM131100 OWQ131096:OWQ131100 OMU131096:OMU131100 OCY131096:OCY131100 NTC131096:NTC131100 NJG131096:NJG131100 MZK131096:MZK131100 MPO131096:MPO131100 MFS131096:MFS131100 LVW131096:LVW131100 LMA131096:LMA131100 LCE131096:LCE131100 KSI131096:KSI131100 KIM131096:KIM131100 JYQ131096:JYQ131100 JOU131096:JOU131100 JEY131096:JEY131100 IVC131096:IVC131100 ILG131096:ILG131100 IBK131096:IBK131100 HRO131096:HRO131100 HHS131096:HHS131100 GXW131096:GXW131100 GOA131096:GOA131100 GEE131096:GEE131100 FUI131096:FUI131100 FKM131096:FKM131100 FAQ131096:FAQ131100 EQU131096:EQU131100 EGY131096:EGY131100 DXC131096:DXC131100 DNG131096:DNG131100 DDK131096:DDK131100 CTO131096:CTO131100 CJS131096:CJS131100 BZW131096:BZW131100 BQA131096:BQA131100 BGE131096:BGE131100 AWI131096:AWI131100 AMM131096:AMM131100 ACQ131096:ACQ131100 SU131096:SU131100 IY131096:IY131100 C131096:C131100 WVK65560:WVK65564 WLO65560:WLO65564 WBS65560:WBS65564 VRW65560:VRW65564 VIA65560:VIA65564 UYE65560:UYE65564 UOI65560:UOI65564 UEM65560:UEM65564 TUQ65560:TUQ65564 TKU65560:TKU65564 TAY65560:TAY65564 SRC65560:SRC65564 SHG65560:SHG65564 RXK65560:RXK65564 RNO65560:RNO65564 RDS65560:RDS65564 QTW65560:QTW65564 QKA65560:QKA65564 QAE65560:QAE65564 PQI65560:PQI65564 PGM65560:PGM65564 OWQ65560:OWQ65564 OMU65560:OMU65564 OCY65560:OCY65564 NTC65560:NTC65564 NJG65560:NJG65564 MZK65560:MZK65564 MPO65560:MPO65564 MFS65560:MFS65564 LVW65560:LVW65564 LMA65560:LMA65564 LCE65560:LCE65564 KSI65560:KSI65564 KIM65560:KIM65564 JYQ65560:JYQ65564 JOU65560:JOU65564 JEY65560:JEY65564 IVC65560:IVC65564 ILG65560:ILG65564 IBK65560:IBK65564 HRO65560:HRO65564 HHS65560:HHS65564 GXW65560:GXW65564 GOA65560:GOA65564 GEE65560:GEE65564 FUI65560:FUI65564 FKM65560:FKM65564 FAQ65560:FAQ65564 EQU65560:EQU65564 EGY65560:EGY65564 DXC65560:DXC65564 DNG65560:DNG65564 DDK65560:DDK65564 CTO65560:CTO65564 CJS65560:CJS65564 BZW65560:BZW65564 BQA65560:BQA65564 BGE65560:BGE65564 AWI65560:AWI65564 AMM65560:AMM65564 ACQ65560:ACQ65564 SU65560:SU65564 IY65560:IY65564 C65560:C65564 IY22:IY28 SU22:SU28 ACQ22:ACQ28 AMM22:AMM28 AWI22:AWI28 BGE22:BGE28 BQA22:BQA28 BZW22:BZW28 CJS22:CJS28 CTO22:CTO28 DDK22:DDK28 DNG22:DNG28 DXC22:DXC28 EGY22:EGY28 EQU22:EQU28 FAQ22:FAQ28 FKM22:FKM28 FUI22:FUI28 GEE22:GEE28 GOA22:GOA28 GXW22:GXW28 HHS22:HHS28 HRO22:HRO28 IBK22:IBK28 ILG22:ILG28 IVC22:IVC28 JEY22:JEY28 JOU22:JOU28 JYQ22:JYQ28 KIM22:KIM28 KSI22:KSI28 LCE22:LCE28 LMA22:LMA28 LVW22:LVW28 MFS22:MFS28 MPO22:MPO28 MZK22:MZK28 NJG22:NJG28 NTC22:NTC28 OCY22:OCY28 OMU22:OMU28 OWQ22:OWQ28 PGM22:PGM28 PQI22:PQI28 QAE22:QAE28 QKA22:QKA28 QTW22:QTW28 RDS22:RDS28 RNO22:RNO28 RXK22:RXK28 SHG22:SHG28 SRC22:SRC28 TAY22:TAY28 TKU22:TKU28 TUQ22:TUQ28 UEM22:UEM28 UOI22:UOI28 UYE22:UYE28 VIA22:VIA28 VRW22:VRW28 WBS22:WBS28 WLO22:WLO28 WVK22:WVK28 C22:C26" xr:uid="{4E953BF5-840E-437C-8B0F-FC10C8C56C88}">
      <formula1>$J$23:$J$28</formula1>
    </dataValidation>
    <dataValidation type="list" allowBlank="1" showInputMessage="1" showErrorMessage="1" sqref="D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xr:uid="{964741EA-A1F4-40F3-8729-97565D5EEA24}">
      <formula1>$J$17:$J$18</formula1>
    </dataValidation>
    <dataValidation type="list" allowBlank="1" showInputMessage="1" showErrorMessage="1" sqref="WVL13:WVL20 D41 D22:D31 IZ22:IZ31 SV22:SV31 ACR22:ACR31 AMN22:AMN31 AWJ22:AWJ31 BGF22:BGF31 BQB22:BQB31 BZX22:BZX31 CJT22:CJT31 CTP22:CTP31 DDL22:DDL31 DNH22:DNH31 DXD22:DXD31 EGZ22:EGZ31 EQV22:EQV31 FAR22:FAR31 FKN22:FKN31 FUJ22:FUJ31 GEF22:GEF31 GOB22:GOB31 GXX22:GXX31 HHT22:HHT31 HRP22:HRP31 IBL22:IBL31 ILH22:ILH31 IVD22:IVD31 JEZ22:JEZ31 JOV22:JOV31 JYR22:JYR31 KIN22:KIN31 KSJ22:KSJ31 LCF22:LCF31 LMB22:LMB31 LVX22:LVX31 MFT22:MFT31 MPP22:MPP31 MZL22:MZL31 NJH22:NJH31 NTD22:NTD31 OCZ22:OCZ31 OMV22:OMV31 OWR22:OWR31 PGN22:PGN31 PQJ22:PQJ31 QAF22:QAF31 QKB22:QKB31 QTX22:QTX31 RDT22:RDT31 RNP22:RNP31 RXL22:RXL31 SHH22:SHH31 SRD22:SRD31 TAZ22:TAZ31 TKV22:TKV31 TUR22:TUR31 UEN22:UEN31 UOJ22:UOJ31 UYF22:UYF31 VIB22:VIB31 VRX22:VRX31 WBT22:WBT31 WLP22:WLP31 WVL22:WVL31 WLP983056:WLP983062 WBT983056:WBT983062 VRX983056:VRX983062 VIB983056:VIB983062 UYF983056:UYF983062 UOJ983056:UOJ983062 UEN983056:UEN983062 TUR983056:TUR983062 TKV983056:TKV983062 TAZ983056:TAZ983062 SRD983056:SRD983062 SHH983056:SHH983062 RXL983056:RXL983062 RNP983056:RNP983062 RDT983056:RDT983062 QTX983056:QTX983062 QKB983056:QKB983062 QAF983056:QAF983062 PQJ983056:PQJ983062 PGN983056:PGN983062 OWR983056:OWR983062 OMV983056:OMV983062 OCZ983056:OCZ983062 NTD983056:NTD983062 NJH983056:NJH983062 MZL983056:MZL983062 MPP983056:MPP983062 MFT983056:MFT983062 LVX983056:LVX983062 LMB983056:LMB983062 LCF983056:LCF983062 KSJ983056:KSJ983062 KIN983056:KIN983062 JYR983056:JYR983062 JOV983056:JOV983062 JEZ983056:JEZ983062 IVD983056:IVD983062 ILH983056:ILH983062 IBL983056:IBL983062 HRP983056:HRP983062 HHT983056:HHT983062 GXX983056:GXX983062 GOB983056:GOB983062 GEF983056:GEF983062 FUJ983056:FUJ983062 FKN983056:FKN983062 FAR983056:FAR983062 EQV983056:EQV983062 EGZ983056:EGZ983062 DXD983056:DXD983062 DNH983056:DNH983062 DDL983056:DDL983062 CTP983056:CTP983062 CJT983056:CJT983062 BZX983056:BZX983062 BQB983056:BQB983062 BGF983056:BGF983062 AWJ983056:AWJ983062 AMN983056:AMN983062 ACR983056:ACR983062 SV983056:SV983062 IZ983056:IZ983062 D983056:D983062 WVL917520:WVL917526 WLP917520:WLP917526 WBT917520:WBT917526 VRX917520:VRX917526 VIB917520:VIB917526 UYF917520:UYF917526 UOJ917520:UOJ917526 UEN917520:UEN917526 TUR917520:TUR917526 TKV917520:TKV917526 TAZ917520:TAZ917526 SRD917520:SRD917526 SHH917520:SHH917526 RXL917520:RXL917526 RNP917520:RNP917526 RDT917520:RDT917526 QTX917520:QTX917526 QKB917520:QKB917526 QAF917520:QAF917526 PQJ917520:PQJ917526 PGN917520:PGN917526 OWR917520:OWR917526 OMV917520:OMV917526 OCZ917520:OCZ917526 NTD917520:NTD917526 NJH917520:NJH917526 MZL917520:MZL917526 MPP917520:MPP917526 MFT917520:MFT917526 LVX917520:LVX917526 LMB917520:LMB917526 LCF917520:LCF917526 KSJ917520:KSJ917526 KIN917520:KIN917526 JYR917520:JYR917526 JOV917520:JOV917526 JEZ917520:JEZ917526 IVD917520:IVD917526 ILH917520:ILH917526 IBL917520:IBL917526 HRP917520:HRP917526 HHT917520:HHT917526 GXX917520:GXX917526 GOB917520:GOB917526 GEF917520:GEF917526 FUJ917520:FUJ917526 FKN917520:FKN917526 FAR917520:FAR917526 EQV917520:EQV917526 EGZ917520:EGZ917526 DXD917520:DXD917526 DNH917520:DNH917526 DDL917520:DDL917526 CTP917520:CTP917526 CJT917520:CJT917526 BZX917520:BZX917526 BQB917520:BQB917526 BGF917520:BGF917526 AWJ917520:AWJ917526 AMN917520:AMN917526 ACR917520:ACR917526 SV917520:SV917526 IZ917520:IZ917526 D917520:D917526 WVL851984:WVL851990 WLP851984:WLP851990 WBT851984:WBT851990 VRX851984:VRX851990 VIB851984:VIB851990 UYF851984:UYF851990 UOJ851984:UOJ851990 UEN851984:UEN851990 TUR851984:TUR851990 TKV851984:TKV851990 TAZ851984:TAZ851990 SRD851984:SRD851990 SHH851984:SHH851990 RXL851984:RXL851990 RNP851984:RNP851990 RDT851984:RDT851990 QTX851984:QTX851990 QKB851984:QKB851990 QAF851984:QAF851990 PQJ851984:PQJ851990 PGN851984:PGN851990 OWR851984:OWR851990 OMV851984:OMV851990 OCZ851984:OCZ851990 NTD851984:NTD851990 NJH851984:NJH851990 MZL851984:MZL851990 MPP851984:MPP851990 MFT851984:MFT851990 LVX851984:LVX851990 LMB851984:LMB851990 LCF851984:LCF851990 KSJ851984:KSJ851990 KIN851984:KIN851990 JYR851984:JYR851990 JOV851984:JOV851990 JEZ851984:JEZ851990 IVD851984:IVD851990 ILH851984:ILH851990 IBL851984:IBL851990 HRP851984:HRP851990 HHT851984:HHT851990 GXX851984:GXX851990 GOB851984:GOB851990 GEF851984:GEF851990 FUJ851984:FUJ851990 FKN851984:FKN851990 FAR851984:FAR851990 EQV851984:EQV851990 EGZ851984:EGZ851990 DXD851984:DXD851990 DNH851984:DNH851990 DDL851984:DDL851990 CTP851984:CTP851990 CJT851984:CJT851990 BZX851984:BZX851990 BQB851984:BQB851990 BGF851984:BGF851990 AWJ851984:AWJ851990 AMN851984:AMN851990 ACR851984:ACR851990 SV851984:SV851990 IZ851984:IZ851990 D851984:D851990 WVL786448:WVL786454 WLP786448:WLP786454 WBT786448:WBT786454 VRX786448:VRX786454 VIB786448:VIB786454 UYF786448:UYF786454 UOJ786448:UOJ786454 UEN786448:UEN786454 TUR786448:TUR786454 TKV786448:TKV786454 TAZ786448:TAZ786454 SRD786448:SRD786454 SHH786448:SHH786454 RXL786448:RXL786454 RNP786448:RNP786454 RDT786448:RDT786454 QTX786448:QTX786454 QKB786448:QKB786454 QAF786448:QAF786454 PQJ786448:PQJ786454 PGN786448:PGN786454 OWR786448:OWR786454 OMV786448:OMV786454 OCZ786448:OCZ786454 NTD786448:NTD786454 NJH786448:NJH786454 MZL786448:MZL786454 MPP786448:MPP786454 MFT786448:MFT786454 LVX786448:LVX786454 LMB786448:LMB786454 LCF786448:LCF786454 KSJ786448:KSJ786454 KIN786448:KIN786454 JYR786448:JYR786454 JOV786448:JOV786454 JEZ786448:JEZ786454 IVD786448:IVD786454 ILH786448:ILH786454 IBL786448:IBL786454 HRP786448:HRP786454 HHT786448:HHT786454 GXX786448:GXX786454 GOB786448:GOB786454 GEF786448:GEF786454 FUJ786448:FUJ786454 FKN786448:FKN786454 FAR786448:FAR786454 EQV786448:EQV786454 EGZ786448:EGZ786454 DXD786448:DXD786454 DNH786448:DNH786454 DDL786448:DDL786454 CTP786448:CTP786454 CJT786448:CJT786454 BZX786448:BZX786454 BQB786448:BQB786454 BGF786448:BGF786454 AWJ786448:AWJ786454 AMN786448:AMN786454 ACR786448:ACR786454 SV786448:SV786454 IZ786448:IZ786454 D786448:D786454 WVL720912:WVL720918 WLP720912:WLP720918 WBT720912:WBT720918 VRX720912:VRX720918 VIB720912:VIB720918 UYF720912:UYF720918 UOJ720912:UOJ720918 UEN720912:UEN720918 TUR720912:TUR720918 TKV720912:TKV720918 TAZ720912:TAZ720918 SRD720912:SRD720918 SHH720912:SHH720918 RXL720912:RXL720918 RNP720912:RNP720918 RDT720912:RDT720918 QTX720912:QTX720918 QKB720912:QKB720918 QAF720912:QAF720918 PQJ720912:PQJ720918 PGN720912:PGN720918 OWR720912:OWR720918 OMV720912:OMV720918 OCZ720912:OCZ720918 NTD720912:NTD720918 NJH720912:NJH720918 MZL720912:MZL720918 MPP720912:MPP720918 MFT720912:MFT720918 LVX720912:LVX720918 LMB720912:LMB720918 LCF720912:LCF720918 KSJ720912:KSJ720918 KIN720912:KIN720918 JYR720912:JYR720918 JOV720912:JOV720918 JEZ720912:JEZ720918 IVD720912:IVD720918 ILH720912:ILH720918 IBL720912:IBL720918 HRP720912:HRP720918 HHT720912:HHT720918 GXX720912:GXX720918 GOB720912:GOB720918 GEF720912:GEF720918 FUJ720912:FUJ720918 FKN720912:FKN720918 FAR720912:FAR720918 EQV720912:EQV720918 EGZ720912:EGZ720918 DXD720912:DXD720918 DNH720912:DNH720918 DDL720912:DDL720918 CTP720912:CTP720918 CJT720912:CJT720918 BZX720912:BZX720918 BQB720912:BQB720918 BGF720912:BGF720918 AWJ720912:AWJ720918 AMN720912:AMN720918 ACR720912:ACR720918 SV720912:SV720918 IZ720912:IZ720918 D720912:D720918 WVL655376:WVL655382 WLP655376:WLP655382 WBT655376:WBT655382 VRX655376:VRX655382 VIB655376:VIB655382 UYF655376:UYF655382 UOJ655376:UOJ655382 UEN655376:UEN655382 TUR655376:TUR655382 TKV655376:TKV655382 TAZ655376:TAZ655382 SRD655376:SRD655382 SHH655376:SHH655382 RXL655376:RXL655382 RNP655376:RNP655382 RDT655376:RDT655382 QTX655376:QTX655382 QKB655376:QKB655382 QAF655376:QAF655382 PQJ655376:PQJ655382 PGN655376:PGN655382 OWR655376:OWR655382 OMV655376:OMV655382 OCZ655376:OCZ655382 NTD655376:NTD655382 NJH655376:NJH655382 MZL655376:MZL655382 MPP655376:MPP655382 MFT655376:MFT655382 LVX655376:LVX655382 LMB655376:LMB655382 LCF655376:LCF655382 KSJ655376:KSJ655382 KIN655376:KIN655382 JYR655376:JYR655382 JOV655376:JOV655382 JEZ655376:JEZ655382 IVD655376:IVD655382 ILH655376:ILH655382 IBL655376:IBL655382 HRP655376:HRP655382 HHT655376:HHT655382 GXX655376:GXX655382 GOB655376:GOB655382 GEF655376:GEF655382 FUJ655376:FUJ655382 FKN655376:FKN655382 FAR655376:FAR655382 EQV655376:EQV655382 EGZ655376:EGZ655382 DXD655376:DXD655382 DNH655376:DNH655382 DDL655376:DDL655382 CTP655376:CTP655382 CJT655376:CJT655382 BZX655376:BZX655382 BQB655376:BQB655382 BGF655376:BGF655382 AWJ655376:AWJ655382 AMN655376:AMN655382 ACR655376:ACR655382 SV655376:SV655382 IZ655376:IZ655382 D655376:D655382 WVL589840:WVL589846 WLP589840:WLP589846 WBT589840:WBT589846 VRX589840:VRX589846 VIB589840:VIB589846 UYF589840:UYF589846 UOJ589840:UOJ589846 UEN589840:UEN589846 TUR589840:TUR589846 TKV589840:TKV589846 TAZ589840:TAZ589846 SRD589840:SRD589846 SHH589840:SHH589846 RXL589840:RXL589846 RNP589840:RNP589846 RDT589840:RDT589846 QTX589840:QTX589846 QKB589840:QKB589846 QAF589840:QAF589846 PQJ589840:PQJ589846 PGN589840:PGN589846 OWR589840:OWR589846 OMV589840:OMV589846 OCZ589840:OCZ589846 NTD589840:NTD589846 NJH589840:NJH589846 MZL589840:MZL589846 MPP589840:MPP589846 MFT589840:MFT589846 LVX589840:LVX589846 LMB589840:LMB589846 LCF589840:LCF589846 KSJ589840:KSJ589846 KIN589840:KIN589846 JYR589840:JYR589846 JOV589840:JOV589846 JEZ589840:JEZ589846 IVD589840:IVD589846 ILH589840:ILH589846 IBL589840:IBL589846 HRP589840:HRP589846 HHT589840:HHT589846 GXX589840:GXX589846 GOB589840:GOB589846 GEF589840:GEF589846 FUJ589840:FUJ589846 FKN589840:FKN589846 FAR589840:FAR589846 EQV589840:EQV589846 EGZ589840:EGZ589846 DXD589840:DXD589846 DNH589840:DNH589846 DDL589840:DDL589846 CTP589840:CTP589846 CJT589840:CJT589846 BZX589840:BZX589846 BQB589840:BQB589846 BGF589840:BGF589846 AWJ589840:AWJ589846 AMN589840:AMN589846 ACR589840:ACR589846 SV589840:SV589846 IZ589840:IZ589846 D589840:D589846 WVL524304:WVL524310 WLP524304:WLP524310 WBT524304:WBT524310 VRX524304:VRX524310 VIB524304:VIB524310 UYF524304:UYF524310 UOJ524304:UOJ524310 UEN524304:UEN524310 TUR524304:TUR524310 TKV524304:TKV524310 TAZ524304:TAZ524310 SRD524304:SRD524310 SHH524304:SHH524310 RXL524304:RXL524310 RNP524304:RNP524310 RDT524304:RDT524310 QTX524304:QTX524310 QKB524304:QKB524310 QAF524304:QAF524310 PQJ524304:PQJ524310 PGN524304:PGN524310 OWR524304:OWR524310 OMV524304:OMV524310 OCZ524304:OCZ524310 NTD524304:NTD524310 NJH524304:NJH524310 MZL524304:MZL524310 MPP524304:MPP524310 MFT524304:MFT524310 LVX524304:LVX524310 LMB524304:LMB524310 LCF524304:LCF524310 KSJ524304:KSJ524310 KIN524304:KIN524310 JYR524304:JYR524310 JOV524304:JOV524310 JEZ524304:JEZ524310 IVD524304:IVD524310 ILH524304:ILH524310 IBL524304:IBL524310 HRP524304:HRP524310 HHT524304:HHT524310 GXX524304:GXX524310 GOB524304:GOB524310 GEF524304:GEF524310 FUJ524304:FUJ524310 FKN524304:FKN524310 FAR524304:FAR524310 EQV524304:EQV524310 EGZ524304:EGZ524310 DXD524304:DXD524310 DNH524304:DNH524310 DDL524304:DDL524310 CTP524304:CTP524310 CJT524304:CJT524310 BZX524304:BZX524310 BQB524304:BQB524310 BGF524304:BGF524310 AWJ524304:AWJ524310 AMN524304:AMN524310 ACR524304:ACR524310 SV524304:SV524310 IZ524304:IZ524310 D524304:D524310 WVL458768:WVL458774 WLP458768:WLP458774 WBT458768:WBT458774 VRX458768:VRX458774 VIB458768:VIB458774 UYF458768:UYF458774 UOJ458768:UOJ458774 UEN458768:UEN458774 TUR458768:TUR458774 TKV458768:TKV458774 TAZ458768:TAZ458774 SRD458768:SRD458774 SHH458768:SHH458774 RXL458768:RXL458774 RNP458768:RNP458774 RDT458768:RDT458774 QTX458768:QTX458774 QKB458768:QKB458774 QAF458768:QAF458774 PQJ458768:PQJ458774 PGN458768:PGN458774 OWR458768:OWR458774 OMV458768:OMV458774 OCZ458768:OCZ458774 NTD458768:NTD458774 NJH458768:NJH458774 MZL458768:MZL458774 MPP458768:MPP458774 MFT458768:MFT458774 LVX458768:LVX458774 LMB458768:LMB458774 LCF458768:LCF458774 KSJ458768:KSJ458774 KIN458768:KIN458774 JYR458768:JYR458774 JOV458768:JOV458774 JEZ458768:JEZ458774 IVD458768:IVD458774 ILH458768:ILH458774 IBL458768:IBL458774 HRP458768:HRP458774 HHT458768:HHT458774 GXX458768:GXX458774 GOB458768:GOB458774 GEF458768:GEF458774 FUJ458768:FUJ458774 FKN458768:FKN458774 FAR458768:FAR458774 EQV458768:EQV458774 EGZ458768:EGZ458774 DXD458768:DXD458774 DNH458768:DNH458774 DDL458768:DDL458774 CTP458768:CTP458774 CJT458768:CJT458774 BZX458768:BZX458774 BQB458768:BQB458774 BGF458768:BGF458774 AWJ458768:AWJ458774 AMN458768:AMN458774 ACR458768:ACR458774 SV458768:SV458774 IZ458768:IZ458774 D458768:D458774 WVL393232:WVL393238 WLP393232:WLP393238 WBT393232:WBT393238 VRX393232:VRX393238 VIB393232:VIB393238 UYF393232:UYF393238 UOJ393232:UOJ393238 UEN393232:UEN393238 TUR393232:TUR393238 TKV393232:TKV393238 TAZ393232:TAZ393238 SRD393232:SRD393238 SHH393232:SHH393238 RXL393232:RXL393238 RNP393232:RNP393238 RDT393232:RDT393238 QTX393232:QTX393238 QKB393232:QKB393238 QAF393232:QAF393238 PQJ393232:PQJ393238 PGN393232:PGN393238 OWR393232:OWR393238 OMV393232:OMV393238 OCZ393232:OCZ393238 NTD393232:NTD393238 NJH393232:NJH393238 MZL393232:MZL393238 MPP393232:MPP393238 MFT393232:MFT393238 LVX393232:LVX393238 LMB393232:LMB393238 LCF393232:LCF393238 KSJ393232:KSJ393238 KIN393232:KIN393238 JYR393232:JYR393238 JOV393232:JOV393238 JEZ393232:JEZ393238 IVD393232:IVD393238 ILH393232:ILH393238 IBL393232:IBL393238 HRP393232:HRP393238 HHT393232:HHT393238 GXX393232:GXX393238 GOB393232:GOB393238 GEF393232:GEF393238 FUJ393232:FUJ393238 FKN393232:FKN393238 FAR393232:FAR393238 EQV393232:EQV393238 EGZ393232:EGZ393238 DXD393232:DXD393238 DNH393232:DNH393238 DDL393232:DDL393238 CTP393232:CTP393238 CJT393232:CJT393238 BZX393232:BZX393238 BQB393232:BQB393238 BGF393232:BGF393238 AWJ393232:AWJ393238 AMN393232:AMN393238 ACR393232:ACR393238 SV393232:SV393238 IZ393232:IZ393238 D393232:D393238 WVL327696:WVL327702 WLP327696:WLP327702 WBT327696:WBT327702 VRX327696:VRX327702 VIB327696:VIB327702 UYF327696:UYF327702 UOJ327696:UOJ327702 UEN327696:UEN327702 TUR327696:TUR327702 TKV327696:TKV327702 TAZ327696:TAZ327702 SRD327696:SRD327702 SHH327696:SHH327702 RXL327696:RXL327702 RNP327696:RNP327702 RDT327696:RDT327702 QTX327696:QTX327702 QKB327696:QKB327702 QAF327696:QAF327702 PQJ327696:PQJ327702 PGN327696:PGN327702 OWR327696:OWR327702 OMV327696:OMV327702 OCZ327696:OCZ327702 NTD327696:NTD327702 NJH327696:NJH327702 MZL327696:MZL327702 MPP327696:MPP327702 MFT327696:MFT327702 LVX327696:LVX327702 LMB327696:LMB327702 LCF327696:LCF327702 KSJ327696:KSJ327702 KIN327696:KIN327702 JYR327696:JYR327702 JOV327696:JOV327702 JEZ327696:JEZ327702 IVD327696:IVD327702 ILH327696:ILH327702 IBL327696:IBL327702 HRP327696:HRP327702 HHT327696:HHT327702 GXX327696:GXX327702 GOB327696:GOB327702 GEF327696:GEF327702 FUJ327696:FUJ327702 FKN327696:FKN327702 FAR327696:FAR327702 EQV327696:EQV327702 EGZ327696:EGZ327702 DXD327696:DXD327702 DNH327696:DNH327702 DDL327696:DDL327702 CTP327696:CTP327702 CJT327696:CJT327702 BZX327696:BZX327702 BQB327696:BQB327702 BGF327696:BGF327702 AWJ327696:AWJ327702 AMN327696:AMN327702 ACR327696:ACR327702 SV327696:SV327702 IZ327696:IZ327702 D327696:D327702 WVL262160:WVL262166 WLP262160:WLP262166 WBT262160:WBT262166 VRX262160:VRX262166 VIB262160:VIB262166 UYF262160:UYF262166 UOJ262160:UOJ262166 UEN262160:UEN262166 TUR262160:TUR262166 TKV262160:TKV262166 TAZ262160:TAZ262166 SRD262160:SRD262166 SHH262160:SHH262166 RXL262160:RXL262166 RNP262160:RNP262166 RDT262160:RDT262166 QTX262160:QTX262166 QKB262160:QKB262166 QAF262160:QAF262166 PQJ262160:PQJ262166 PGN262160:PGN262166 OWR262160:OWR262166 OMV262160:OMV262166 OCZ262160:OCZ262166 NTD262160:NTD262166 NJH262160:NJH262166 MZL262160:MZL262166 MPP262160:MPP262166 MFT262160:MFT262166 LVX262160:LVX262166 LMB262160:LMB262166 LCF262160:LCF262166 KSJ262160:KSJ262166 KIN262160:KIN262166 JYR262160:JYR262166 JOV262160:JOV262166 JEZ262160:JEZ262166 IVD262160:IVD262166 ILH262160:ILH262166 IBL262160:IBL262166 HRP262160:HRP262166 HHT262160:HHT262166 GXX262160:GXX262166 GOB262160:GOB262166 GEF262160:GEF262166 FUJ262160:FUJ262166 FKN262160:FKN262166 FAR262160:FAR262166 EQV262160:EQV262166 EGZ262160:EGZ262166 DXD262160:DXD262166 DNH262160:DNH262166 DDL262160:DDL262166 CTP262160:CTP262166 CJT262160:CJT262166 BZX262160:BZX262166 BQB262160:BQB262166 BGF262160:BGF262166 AWJ262160:AWJ262166 AMN262160:AMN262166 ACR262160:ACR262166 SV262160:SV262166 IZ262160:IZ262166 D262160:D262166 WVL196624:WVL196630 WLP196624:WLP196630 WBT196624:WBT196630 VRX196624:VRX196630 VIB196624:VIB196630 UYF196624:UYF196630 UOJ196624:UOJ196630 UEN196624:UEN196630 TUR196624:TUR196630 TKV196624:TKV196630 TAZ196624:TAZ196630 SRD196624:SRD196630 SHH196624:SHH196630 RXL196624:RXL196630 RNP196624:RNP196630 RDT196624:RDT196630 QTX196624:QTX196630 QKB196624:QKB196630 QAF196624:QAF196630 PQJ196624:PQJ196630 PGN196624:PGN196630 OWR196624:OWR196630 OMV196624:OMV196630 OCZ196624:OCZ196630 NTD196624:NTD196630 NJH196624:NJH196630 MZL196624:MZL196630 MPP196624:MPP196630 MFT196624:MFT196630 LVX196624:LVX196630 LMB196624:LMB196630 LCF196624:LCF196630 KSJ196624:KSJ196630 KIN196624:KIN196630 JYR196624:JYR196630 JOV196624:JOV196630 JEZ196624:JEZ196630 IVD196624:IVD196630 ILH196624:ILH196630 IBL196624:IBL196630 HRP196624:HRP196630 HHT196624:HHT196630 GXX196624:GXX196630 GOB196624:GOB196630 GEF196624:GEF196630 FUJ196624:FUJ196630 FKN196624:FKN196630 FAR196624:FAR196630 EQV196624:EQV196630 EGZ196624:EGZ196630 DXD196624:DXD196630 DNH196624:DNH196630 DDL196624:DDL196630 CTP196624:CTP196630 CJT196624:CJT196630 BZX196624:BZX196630 BQB196624:BQB196630 BGF196624:BGF196630 AWJ196624:AWJ196630 AMN196624:AMN196630 ACR196624:ACR196630 SV196624:SV196630 IZ196624:IZ196630 D196624:D196630 WVL131088:WVL131094 WLP131088:WLP131094 WBT131088:WBT131094 VRX131088:VRX131094 VIB131088:VIB131094 UYF131088:UYF131094 UOJ131088:UOJ131094 UEN131088:UEN131094 TUR131088:TUR131094 TKV131088:TKV131094 TAZ131088:TAZ131094 SRD131088:SRD131094 SHH131088:SHH131094 RXL131088:RXL131094 RNP131088:RNP131094 RDT131088:RDT131094 QTX131088:QTX131094 QKB131088:QKB131094 QAF131088:QAF131094 PQJ131088:PQJ131094 PGN131088:PGN131094 OWR131088:OWR131094 OMV131088:OMV131094 OCZ131088:OCZ131094 NTD131088:NTD131094 NJH131088:NJH131094 MZL131088:MZL131094 MPP131088:MPP131094 MFT131088:MFT131094 LVX131088:LVX131094 LMB131088:LMB131094 LCF131088:LCF131094 KSJ131088:KSJ131094 KIN131088:KIN131094 JYR131088:JYR131094 JOV131088:JOV131094 JEZ131088:JEZ131094 IVD131088:IVD131094 ILH131088:ILH131094 IBL131088:IBL131094 HRP131088:HRP131094 HHT131088:HHT131094 GXX131088:GXX131094 GOB131088:GOB131094 GEF131088:GEF131094 FUJ131088:FUJ131094 FKN131088:FKN131094 FAR131088:FAR131094 EQV131088:EQV131094 EGZ131088:EGZ131094 DXD131088:DXD131094 DNH131088:DNH131094 DDL131088:DDL131094 CTP131088:CTP131094 CJT131088:CJT131094 BZX131088:BZX131094 BQB131088:BQB131094 BGF131088:BGF131094 AWJ131088:AWJ131094 AMN131088:AMN131094 ACR131088:ACR131094 SV131088:SV131094 IZ131088:IZ131094 D131088:D131094 WVL65552:WVL65558 WLP65552:WLP65558 WBT65552:WBT65558 VRX65552:VRX65558 VIB65552:VIB65558 UYF65552:UYF65558 UOJ65552:UOJ65558 UEN65552:UEN65558 TUR65552:TUR65558 TKV65552:TKV65558 TAZ65552:TAZ65558 SRD65552:SRD65558 SHH65552:SHH65558 RXL65552:RXL65558 RNP65552:RNP65558 RDT65552:RDT65558 QTX65552:QTX65558 QKB65552:QKB65558 QAF65552:QAF65558 PQJ65552:PQJ65558 PGN65552:PGN65558 OWR65552:OWR65558 OMV65552:OMV65558 OCZ65552:OCZ65558 NTD65552:NTD65558 NJH65552:NJH65558 MZL65552:MZL65558 MPP65552:MPP65558 MFT65552:MFT65558 LVX65552:LVX65558 LMB65552:LMB65558 LCF65552:LCF65558 KSJ65552:KSJ65558 KIN65552:KIN65558 JYR65552:JYR65558 JOV65552:JOV65558 JEZ65552:JEZ65558 IVD65552:IVD65558 ILH65552:ILH65558 IBL65552:IBL65558 HRP65552:HRP65558 HHT65552:HHT65558 GXX65552:GXX65558 GOB65552:GOB65558 GEF65552:GEF65558 FUJ65552:FUJ65558 FKN65552:FKN65558 FAR65552:FAR65558 EQV65552:EQV65558 EGZ65552:EGZ65558 DXD65552:DXD65558 DNH65552:DNH65558 DDL65552:DDL65558 CTP65552:CTP65558 CJT65552:CJT65558 BZX65552:BZX65558 BQB65552:BQB65558 BGF65552:BGF65558 AWJ65552:AWJ65558 AMN65552:AMN65558 ACR65552:ACR65558 SV65552:SV65558 IZ65552:IZ65558 D65552:D65558 WVL983064:WVL983071 WLP983064:WLP983071 WBT983064:WBT983071 VRX983064:VRX983071 VIB983064:VIB983071 UYF983064:UYF983071 UOJ983064:UOJ983071 UEN983064:UEN983071 TUR983064:TUR983071 TKV983064:TKV983071 TAZ983064:TAZ983071 SRD983064:SRD983071 SHH983064:SHH983071 RXL983064:RXL983071 RNP983064:RNP983071 RDT983064:RDT983071 QTX983064:QTX983071 QKB983064:QKB983071 QAF983064:QAF983071 PQJ983064:PQJ983071 PGN983064:PGN983071 OWR983064:OWR983071 OMV983064:OMV983071 OCZ983064:OCZ983071 NTD983064:NTD983071 NJH983064:NJH983071 MZL983064:MZL983071 MPP983064:MPP983071 MFT983064:MFT983071 LVX983064:LVX983071 LMB983064:LMB983071 LCF983064:LCF983071 KSJ983064:KSJ983071 KIN983064:KIN983071 JYR983064:JYR983071 JOV983064:JOV983071 JEZ983064:JEZ983071 IVD983064:IVD983071 ILH983064:ILH983071 IBL983064:IBL983071 HRP983064:HRP983071 HHT983064:HHT983071 GXX983064:GXX983071 GOB983064:GOB983071 GEF983064:GEF983071 FUJ983064:FUJ983071 FKN983064:FKN983071 FAR983064:FAR983071 EQV983064:EQV983071 EGZ983064:EGZ983071 DXD983064:DXD983071 DNH983064:DNH983071 DDL983064:DDL983071 CTP983064:CTP983071 CJT983064:CJT983071 BZX983064:BZX983071 BQB983064:BQB983071 BGF983064:BGF983071 AWJ983064:AWJ983071 AMN983064:AMN983071 ACR983064:ACR983071 SV983064:SV983071 IZ983064:IZ983071 D983064:D983071 WVL917528:WVL917535 WLP917528:WLP917535 WBT917528:WBT917535 VRX917528:VRX917535 VIB917528:VIB917535 UYF917528:UYF917535 UOJ917528:UOJ917535 UEN917528:UEN917535 TUR917528:TUR917535 TKV917528:TKV917535 TAZ917528:TAZ917535 SRD917528:SRD917535 SHH917528:SHH917535 RXL917528:RXL917535 RNP917528:RNP917535 RDT917528:RDT917535 QTX917528:QTX917535 QKB917528:QKB917535 QAF917528:QAF917535 PQJ917528:PQJ917535 PGN917528:PGN917535 OWR917528:OWR917535 OMV917528:OMV917535 OCZ917528:OCZ917535 NTD917528:NTD917535 NJH917528:NJH917535 MZL917528:MZL917535 MPP917528:MPP917535 MFT917528:MFT917535 LVX917528:LVX917535 LMB917528:LMB917535 LCF917528:LCF917535 KSJ917528:KSJ917535 KIN917528:KIN917535 JYR917528:JYR917535 JOV917528:JOV917535 JEZ917528:JEZ917535 IVD917528:IVD917535 ILH917528:ILH917535 IBL917528:IBL917535 HRP917528:HRP917535 HHT917528:HHT917535 GXX917528:GXX917535 GOB917528:GOB917535 GEF917528:GEF917535 FUJ917528:FUJ917535 FKN917528:FKN917535 FAR917528:FAR917535 EQV917528:EQV917535 EGZ917528:EGZ917535 DXD917528:DXD917535 DNH917528:DNH917535 DDL917528:DDL917535 CTP917528:CTP917535 CJT917528:CJT917535 BZX917528:BZX917535 BQB917528:BQB917535 BGF917528:BGF917535 AWJ917528:AWJ917535 AMN917528:AMN917535 ACR917528:ACR917535 SV917528:SV917535 IZ917528:IZ917535 D917528:D917535 WVL851992:WVL851999 WLP851992:WLP851999 WBT851992:WBT851999 VRX851992:VRX851999 VIB851992:VIB851999 UYF851992:UYF851999 UOJ851992:UOJ851999 UEN851992:UEN851999 TUR851992:TUR851999 TKV851992:TKV851999 TAZ851992:TAZ851999 SRD851992:SRD851999 SHH851992:SHH851999 RXL851992:RXL851999 RNP851992:RNP851999 RDT851992:RDT851999 QTX851992:QTX851999 QKB851992:QKB851999 QAF851992:QAF851999 PQJ851992:PQJ851999 PGN851992:PGN851999 OWR851992:OWR851999 OMV851992:OMV851999 OCZ851992:OCZ851999 NTD851992:NTD851999 NJH851992:NJH851999 MZL851992:MZL851999 MPP851992:MPP851999 MFT851992:MFT851999 LVX851992:LVX851999 LMB851992:LMB851999 LCF851992:LCF851999 KSJ851992:KSJ851999 KIN851992:KIN851999 JYR851992:JYR851999 JOV851992:JOV851999 JEZ851992:JEZ851999 IVD851992:IVD851999 ILH851992:ILH851999 IBL851992:IBL851999 HRP851992:HRP851999 HHT851992:HHT851999 GXX851992:GXX851999 GOB851992:GOB851999 GEF851992:GEF851999 FUJ851992:FUJ851999 FKN851992:FKN851999 FAR851992:FAR851999 EQV851992:EQV851999 EGZ851992:EGZ851999 DXD851992:DXD851999 DNH851992:DNH851999 DDL851992:DDL851999 CTP851992:CTP851999 CJT851992:CJT851999 BZX851992:BZX851999 BQB851992:BQB851999 BGF851992:BGF851999 AWJ851992:AWJ851999 AMN851992:AMN851999 ACR851992:ACR851999 SV851992:SV851999 IZ851992:IZ851999 D851992:D851999 WVL786456:WVL786463 WLP786456:WLP786463 WBT786456:WBT786463 VRX786456:VRX786463 VIB786456:VIB786463 UYF786456:UYF786463 UOJ786456:UOJ786463 UEN786456:UEN786463 TUR786456:TUR786463 TKV786456:TKV786463 TAZ786456:TAZ786463 SRD786456:SRD786463 SHH786456:SHH786463 RXL786456:RXL786463 RNP786456:RNP786463 RDT786456:RDT786463 QTX786456:QTX786463 QKB786456:QKB786463 QAF786456:QAF786463 PQJ786456:PQJ786463 PGN786456:PGN786463 OWR786456:OWR786463 OMV786456:OMV786463 OCZ786456:OCZ786463 NTD786456:NTD786463 NJH786456:NJH786463 MZL786456:MZL786463 MPP786456:MPP786463 MFT786456:MFT786463 LVX786456:LVX786463 LMB786456:LMB786463 LCF786456:LCF786463 KSJ786456:KSJ786463 KIN786456:KIN786463 JYR786456:JYR786463 JOV786456:JOV786463 JEZ786456:JEZ786463 IVD786456:IVD786463 ILH786456:ILH786463 IBL786456:IBL786463 HRP786456:HRP786463 HHT786456:HHT786463 GXX786456:GXX786463 GOB786456:GOB786463 GEF786456:GEF786463 FUJ786456:FUJ786463 FKN786456:FKN786463 FAR786456:FAR786463 EQV786456:EQV786463 EGZ786456:EGZ786463 DXD786456:DXD786463 DNH786456:DNH786463 DDL786456:DDL786463 CTP786456:CTP786463 CJT786456:CJT786463 BZX786456:BZX786463 BQB786456:BQB786463 BGF786456:BGF786463 AWJ786456:AWJ786463 AMN786456:AMN786463 ACR786456:ACR786463 SV786456:SV786463 IZ786456:IZ786463 D786456:D786463 WVL720920:WVL720927 WLP720920:WLP720927 WBT720920:WBT720927 VRX720920:VRX720927 VIB720920:VIB720927 UYF720920:UYF720927 UOJ720920:UOJ720927 UEN720920:UEN720927 TUR720920:TUR720927 TKV720920:TKV720927 TAZ720920:TAZ720927 SRD720920:SRD720927 SHH720920:SHH720927 RXL720920:RXL720927 RNP720920:RNP720927 RDT720920:RDT720927 QTX720920:QTX720927 QKB720920:QKB720927 QAF720920:QAF720927 PQJ720920:PQJ720927 PGN720920:PGN720927 OWR720920:OWR720927 OMV720920:OMV720927 OCZ720920:OCZ720927 NTD720920:NTD720927 NJH720920:NJH720927 MZL720920:MZL720927 MPP720920:MPP720927 MFT720920:MFT720927 LVX720920:LVX720927 LMB720920:LMB720927 LCF720920:LCF720927 KSJ720920:KSJ720927 KIN720920:KIN720927 JYR720920:JYR720927 JOV720920:JOV720927 JEZ720920:JEZ720927 IVD720920:IVD720927 ILH720920:ILH720927 IBL720920:IBL720927 HRP720920:HRP720927 HHT720920:HHT720927 GXX720920:GXX720927 GOB720920:GOB720927 GEF720920:GEF720927 FUJ720920:FUJ720927 FKN720920:FKN720927 FAR720920:FAR720927 EQV720920:EQV720927 EGZ720920:EGZ720927 DXD720920:DXD720927 DNH720920:DNH720927 DDL720920:DDL720927 CTP720920:CTP720927 CJT720920:CJT720927 BZX720920:BZX720927 BQB720920:BQB720927 BGF720920:BGF720927 AWJ720920:AWJ720927 AMN720920:AMN720927 ACR720920:ACR720927 SV720920:SV720927 IZ720920:IZ720927 D720920:D720927 WVL655384:WVL655391 WLP655384:WLP655391 WBT655384:WBT655391 VRX655384:VRX655391 VIB655384:VIB655391 UYF655384:UYF655391 UOJ655384:UOJ655391 UEN655384:UEN655391 TUR655384:TUR655391 TKV655384:TKV655391 TAZ655384:TAZ655391 SRD655384:SRD655391 SHH655384:SHH655391 RXL655384:RXL655391 RNP655384:RNP655391 RDT655384:RDT655391 QTX655384:QTX655391 QKB655384:QKB655391 QAF655384:QAF655391 PQJ655384:PQJ655391 PGN655384:PGN655391 OWR655384:OWR655391 OMV655384:OMV655391 OCZ655384:OCZ655391 NTD655384:NTD655391 NJH655384:NJH655391 MZL655384:MZL655391 MPP655384:MPP655391 MFT655384:MFT655391 LVX655384:LVX655391 LMB655384:LMB655391 LCF655384:LCF655391 KSJ655384:KSJ655391 KIN655384:KIN655391 JYR655384:JYR655391 JOV655384:JOV655391 JEZ655384:JEZ655391 IVD655384:IVD655391 ILH655384:ILH655391 IBL655384:IBL655391 HRP655384:HRP655391 HHT655384:HHT655391 GXX655384:GXX655391 GOB655384:GOB655391 GEF655384:GEF655391 FUJ655384:FUJ655391 FKN655384:FKN655391 FAR655384:FAR655391 EQV655384:EQV655391 EGZ655384:EGZ655391 DXD655384:DXD655391 DNH655384:DNH655391 DDL655384:DDL655391 CTP655384:CTP655391 CJT655384:CJT655391 BZX655384:BZX655391 BQB655384:BQB655391 BGF655384:BGF655391 AWJ655384:AWJ655391 AMN655384:AMN655391 ACR655384:ACR655391 SV655384:SV655391 IZ655384:IZ655391 D655384:D655391 WVL589848:WVL589855 WLP589848:WLP589855 WBT589848:WBT589855 VRX589848:VRX589855 VIB589848:VIB589855 UYF589848:UYF589855 UOJ589848:UOJ589855 UEN589848:UEN589855 TUR589848:TUR589855 TKV589848:TKV589855 TAZ589848:TAZ589855 SRD589848:SRD589855 SHH589848:SHH589855 RXL589848:RXL589855 RNP589848:RNP589855 RDT589848:RDT589855 QTX589848:QTX589855 QKB589848:QKB589855 QAF589848:QAF589855 PQJ589848:PQJ589855 PGN589848:PGN589855 OWR589848:OWR589855 OMV589848:OMV589855 OCZ589848:OCZ589855 NTD589848:NTD589855 NJH589848:NJH589855 MZL589848:MZL589855 MPP589848:MPP589855 MFT589848:MFT589855 LVX589848:LVX589855 LMB589848:LMB589855 LCF589848:LCF589855 KSJ589848:KSJ589855 KIN589848:KIN589855 JYR589848:JYR589855 JOV589848:JOV589855 JEZ589848:JEZ589855 IVD589848:IVD589855 ILH589848:ILH589855 IBL589848:IBL589855 HRP589848:HRP589855 HHT589848:HHT589855 GXX589848:GXX589855 GOB589848:GOB589855 GEF589848:GEF589855 FUJ589848:FUJ589855 FKN589848:FKN589855 FAR589848:FAR589855 EQV589848:EQV589855 EGZ589848:EGZ589855 DXD589848:DXD589855 DNH589848:DNH589855 DDL589848:DDL589855 CTP589848:CTP589855 CJT589848:CJT589855 BZX589848:BZX589855 BQB589848:BQB589855 BGF589848:BGF589855 AWJ589848:AWJ589855 AMN589848:AMN589855 ACR589848:ACR589855 SV589848:SV589855 IZ589848:IZ589855 D589848:D589855 WVL524312:WVL524319 WLP524312:WLP524319 WBT524312:WBT524319 VRX524312:VRX524319 VIB524312:VIB524319 UYF524312:UYF524319 UOJ524312:UOJ524319 UEN524312:UEN524319 TUR524312:TUR524319 TKV524312:TKV524319 TAZ524312:TAZ524319 SRD524312:SRD524319 SHH524312:SHH524319 RXL524312:RXL524319 RNP524312:RNP524319 RDT524312:RDT524319 QTX524312:QTX524319 QKB524312:QKB524319 QAF524312:QAF524319 PQJ524312:PQJ524319 PGN524312:PGN524319 OWR524312:OWR524319 OMV524312:OMV524319 OCZ524312:OCZ524319 NTD524312:NTD524319 NJH524312:NJH524319 MZL524312:MZL524319 MPP524312:MPP524319 MFT524312:MFT524319 LVX524312:LVX524319 LMB524312:LMB524319 LCF524312:LCF524319 KSJ524312:KSJ524319 KIN524312:KIN524319 JYR524312:JYR524319 JOV524312:JOV524319 JEZ524312:JEZ524319 IVD524312:IVD524319 ILH524312:ILH524319 IBL524312:IBL524319 HRP524312:HRP524319 HHT524312:HHT524319 GXX524312:GXX524319 GOB524312:GOB524319 GEF524312:GEF524319 FUJ524312:FUJ524319 FKN524312:FKN524319 FAR524312:FAR524319 EQV524312:EQV524319 EGZ524312:EGZ524319 DXD524312:DXD524319 DNH524312:DNH524319 DDL524312:DDL524319 CTP524312:CTP524319 CJT524312:CJT524319 BZX524312:BZX524319 BQB524312:BQB524319 BGF524312:BGF524319 AWJ524312:AWJ524319 AMN524312:AMN524319 ACR524312:ACR524319 SV524312:SV524319 IZ524312:IZ524319 D524312:D524319 WVL458776:WVL458783 WLP458776:WLP458783 WBT458776:WBT458783 VRX458776:VRX458783 VIB458776:VIB458783 UYF458776:UYF458783 UOJ458776:UOJ458783 UEN458776:UEN458783 TUR458776:TUR458783 TKV458776:TKV458783 TAZ458776:TAZ458783 SRD458776:SRD458783 SHH458776:SHH458783 RXL458776:RXL458783 RNP458776:RNP458783 RDT458776:RDT458783 QTX458776:QTX458783 QKB458776:QKB458783 QAF458776:QAF458783 PQJ458776:PQJ458783 PGN458776:PGN458783 OWR458776:OWR458783 OMV458776:OMV458783 OCZ458776:OCZ458783 NTD458776:NTD458783 NJH458776:NJH458783 MZL458776:MZL458783 MPP458776:MPP458783 MFT458776:MFT458783 LVX458776:LVX458783 LMB458776:LMB458783 LCF458776:LCF458783 KSJ458776:KSJ458783 KIN458776:KIN458783 JYR458776:JYR458783 JOV458776:JOV458783 JEZ458776:JEZ458783 IVD458776:IVD458783 ILH458776:ILH458783 IBL458776:IBL458783 HRP458776:HRP458783 HHT458776:HHT458783 GXX458776:GXX458783 GOB458776:GOB458783 GEF458776:GEF458783 FUJ458776:FUJ458783 FKN458776:FKN458783 FAR458776:FAR458783 EQV458776:EQV458783 EGZ458776:EGZ458783 DXD458776:DXD458783 DNH458776:DNH458783 DDL458776:DDL458783 CTP458776:CTP458783 CJT458776:CJT458783 BZX458776:BZX458783 BQB458776:BQB458783 BGF458776:BGF458783 AWJ458776:AWJ458783 AMN458776:AMN458783 ACR458776:ACR458783 SV458776:SV458783 IZ458776:IZ458783 D458776:D458783 WVL393240:WVL393247 WLP393240:WLP393247 WBT393240:WBT393247 VRX393240:VRX393247 VIB393240:VIB393247 UYF393240:UYF393247 UOJ393240:UOJ393247 UEN393240:UEN393247 TUR393240:TUR393247 TKV393240:TKV393247 TAZ393240:TAZ393247 SRD393240:SRD393247 SHH393240:SHH393247 RXL393240:RXL393247 RNP393240:RNP393247 RDT393240:RDT393247 QTX393240:QTX393247 QKB393240:QKB393247 QAF393240:QAF393247 PQJ393240:PQJ393247 PGN393240:PGN393247 OWR393240:OWR393247 OMV393240:OMV393247 OCZ393240:OCZ393247 NTD393240:NTD393247 NJH393240:NJH393247 MZL393240:MZL393247 MPP393240:MPP393247 MFT393240:MFT393247 LVX393240:LVX393247 LMB393240:LMB393247 LCF393240:LCF393247 KSJ393240:KSJ393247 KIN393240:KIN393247 JYR393240:JYR393247 JOV393240:JOV393247 JEZ393240:JEZ393247 IVD393240:IVD393247 ILH393240:ILH393247 IBL393240:IBL393247 HRP393240:HRP393247 HHT393240:HHT393247 GXX393240:GXX393247 GOB393240:GOB393247 GEF393240:GEF393247 FUJ393240:FUJ393247 FKN393240:FKN393247 FAR393240:FAR393247 EQV393240:EQV393247 EGZ393240:EGZ393247 DXD393240:DXD393247 DNH393240:DNH393247 DDL393240:DDL393247 CTP393240:CTP393247 CJT393240:CJT393247 BZX393240:BZX393247 BQB393240:BQB393247 BGF393240:BGF393247 AWJ393240:AWJ393247 AMN393240:AMN393247 ACR393240:ACR393247 SV393240:SV393247 IZ393240:IZ393247 D393240:D393247 WVL327704:WVL327711 WLP327704:WLP327711 WBT327704:WBT327711 VRX327704:VRX327711 VIB327704:VIB327711 UYF327704:UYF327711 UOJ327704:UOJ327711 UEN327704:UEN327711 TUR327704:TUR327711 TKV327704:TKV327711 TAZ327704:TAZ327711 SRD327704:SRD327711 SHH327704:SHH327711 RXL327704:RXL327711 RNP327704:RNP327711 RDT327704:RDT327711 QTX327704:QTX327711 QKB327704:QKB327711 QAF327704:QAF327711 PQJ327704:PQJ327711 PGN327704:PGN327711 OWR327704:OWR327711 OMV327704:OMV327711 OCZ327704:OCZ327711 NTD327704:NTD327711 NJH327704:NJH327711 MZL327704:MZL327711 MPP327704:MPP327711 MFT327704:MFT327711 LVX327704:LVX327711 LMB327704:LMB327711 LCF327704:LCF327711 KSJ327704:KSJ327711 KIN327704:KIN327711 JYR327704:JYR327711 JOV327704:JOV327711 JEZ327704:JEZ327711 IVD327704:IVD327711 ILH327704:ILH327711 IBL327704:IBL327711 HRP327704:HRP327711 HHT327704:HHT327711 GXX327704:GXX327711 GOB327704:GOB327711 GEF327704:GEF327711 FUJ327704:FUJ327711 FKN327704:FKN327711 FAR327704:FAR327711 EQV327704:EQV327711 EGZ327704:EGZ327711 DXD327704:DXD327711 DNH327704:DNH327711 DDL327704:DDL327711 CTP327704:CTP327711 CJT327704:CJT327711 BZX327704:BZX327711 BQB327704:BQB327711 BGF327704:BGF327711 AWJ327704:AWJ327711 AMN327704:AMN327711 ACR327704:ACR327711 SV327704:SV327711 IZ327704:IZ327711 D327704:D327711 WVL262168:WVL262175 WLP262168:WLP262175 WBT262168:WBT262175 VRX262168:VRX262175 VIB262168:VIB262175 UYF262168:UYF262175 UOJ262168:UOJ262175 UEN262168:UEN262175 TUR262168:TUR262175 TKV262168:TKV262175 TAZ262168:TAZ262175 SRD262168:SRD262175 SHH262168:SHH262175 RXL262168:RXL262175 RNP262168:RNP262175 RDT262168:RDT262175 QTX262168:QTX262175 QKB262168:QKB262175 QAF262168:QAF262175 PQJ262168:PQJ262175 PGN262168:PGN262175 OWR262168:OWR262175 OMV262168:OMV262175 OCZ262168:OCZ262175 NTD262168:NTD262175 NJH262168:NJH262175 MZL262168:MZL262175 MPP262168:MPP262175 MFT262168:MFT262175 LVX262168:LVX262175 LMB262168:LMB262175 LCF262168:LCF262175 KSJ262168:KSJ262175 KIN262168:KIN262175 JYR262168:JYR262175 JOV262168:JOV262175 JEZ262168:JEZ262175 IVD262168:IVD262175 ILH262168:ILH262175 IBL262168:IBL262175 HRP262168:HRP262175 HHT262168:HHT262175 GXX262168:GXX262175 GOB262168:GOB262175 GEF262168:GEF262175 FUJ262168:FUJ262175 FKN262168:FKN262175 FAR262168:FAR262175 EQV262168:EQV262175 EGZ262168:EGZ262175 DXD262168:DXD262175 DNH262168:DNH262175 DDL262168:DDL262175 CTP262168:CTP262175 CJT262168:CJT262175 BZX262168:BZX262175 BQB262168:BQB262175 BGF262168:BGF262175 AWJ262168:AWJ262175 AMN262168:AMN262175 ACR262168:ACR262175 SV262168:SV262175 IZ262168:IZ262175 D262168:D262175 WVL196632:WVL196639 WLP196632:WLP196639 WBT196632:WBT196639 VRX196632:VRX196639 VIB196632:VIB196639 UYF196632:UYF196639 UOJ196632:UOJ196639 UEN196632:UEN196639 TUR196632:TUR196639 TKV196632:TKV196639 TAZ196632:TAZ196639 SRD196632:SRD196639 SHH196632:SHH196639 RXL196632:RXL196639 RNP196632:RNP196639 RDT196632:RDT196639 QTX196632:QTX196639 QKB196632:QKB196639 QAF196632:QAF196639 PQJ196632:PQJ196639 PGN196632:PGN196639 OWR196632:OWR196639 OMV196632:OMV196639 OCZ196632:OCZ196639 NTD196632:NTD196639 NJH196632:NJH196639 MZL196632:MZL196639 MPP196632:MPP196639 MFT196632:MFT196639 LVX196632:LVX196639 LMB196632:LMB196639 LCF196632:LCF196639 KSJ196632:KSJ196639 KIN196632:KIN196639 JYR196632:JYR196639 JOV196632:JOV196639 JEZ196632:JEZ196639 IVD196632:IVD196639 ILH196632:ILH196639 IBL196632:IBL196639 HRP196632:HRP196639 HHT196632:HHT196639 GXX196632:GXX196639 GOB196632:GOB196639 GEF196632:GEF196639 FUJ196632:FUJ196639 FKN196632:FKN196639 FAR196632:FAR196639 EQV196632:EQV196639 EGZ196632:EGZ196639 DXD196632:DXD196639 DNH196632:DNH196639 DDL196632:DDL196639 CTP196632:CTP196639 CJT196632:CJT196639 BZX196632:BZX196639 BQB196632:BQB196639 BGF196632:BGF196639 AWJ196632:AWJ196639 AMN196632:AMN196639 ACR196632:ACR196639 SV196632:SV196639 IZ196632:IZ196639 D196632:D196639 WVL131096:WVL131103 WLP131096:WLP131103 WBT131096:WBT131103 VRX131096:VRX131103 VIB131096:VIB131103 UYF131096:UYF131103 UOJ131096:UOJ131103 UEN131096:UEN131103 TUR131096:TUR131103 TKV131096:TKV131103 TAZ131096:TAZ131103 SRD131096:SRD131103 SHH131096:SHH131103 RXL131096:RXL131103 RNP131096:RNP131103 RDT131096:RDT131103 QTX131096:QTX131103 QKB131096:QKB131103 QAF131096:QAF131103 PQJ131096:PQJ131103 PGN131096:PGN131103 OWR131096:OWR131103 OMV131096:OMV131103 OCZ131096:OCZ131103 NTD131096:NTD131103 NJH131096:NJH131103 MZL131096:MZL131103 MPP131096:MPP131103 MFT131096:MFT131103 LVX131096:LVX131103 LMB131096:LMB131103 LCF131096:LCF131103 KSJ131096:KSJ131103 KIN131096:KIN131103 JYR131096:JYR131103 JOV131096:JOV131103 JEZ131096:JEZ131103 IVD131096:IVD131103 ILH131096:ILH131103 IBL131096:IBL131103 HRP131096:HRP131103 HHT131096:HHT131103 GXX131096:GXX131103 GOB131096:GOB131103 GEF131096:GEF131103 FUJ131096:FUJ131103 FKN131096:FKN131103 FAR131096:FAR131103 EQV131096:EQV131103 EGZ131096:EGZ131103 DXD131096:DXD131103 DNH131096:DNH131103 DDL131096:DDL131103 CTP131096:CTP131103 CJT131096:CJT131103 BZX131096:BZX131103 BQB131096:BQB131103 BGF131096:BGF131103 AWJ131096:AWJ131103 AMN131096:AMN131103 ACR131096:ACR131103 SV131096:SV131103 IZ131096:IZ131103 D131096:D131103 WVL65560:WVL65567 WLP65560:WLP65567 WBT65560:WBT65567 VRX65560:VRX65567 VIB65560:VIB65567 UYF65560:UYF65567 UOJ65560:UOJ65567 UEN65560:UEN65567 TUR65560:TUR65567 TKV65560:TKV65567 TAZ65560:TAZ65567 SRD65560:SRD65567 SHH65560:SHH65567 RXL65560:RXL65567 RNP65560:RNP65567 RDT65560:RDT65567 QTX65560:QTX65567 QKB65560:QKB65567 QAF65560:QAF65567 PQJ65560:PQJ65567 PGN65560:PGN65567 OWR65560:OWR65567 OMV65560:OMV65567 OCZ65560:OCZ65567 NTD65560:NTD65567 NJH65560:NJH65567 MZL65560:MZL65567 MPP65560:MPP65567 MFT65560:MFT65567 LVX65560:LVX65567 LMB65560:LMB65567 LCF65560:LCF65567 KSJ65560:KSJ65567 KIN65560:KIN65567 JYR65560:JYR65567 JOV65560:JOV65567 JEZ65560:JEZ65567 IVD65560:IVD65567 ILH65560:ILH65567 IBL65560:IBL65567 HRP65560:HRP65567 HHT65560:HHT65567 GXX65560:GXX65567 GOB65560:GOB65567 GEF65560:GEF65567 FUJ65560:FUJ65567 FKN65560:FKN65567 FAR65560:FAR65567 EQV65560:EQV65567 EGZ65560:EGZ65567 DXD65560:DXD65567 DNH65560:DNH65567 DDL65560:DDL65567 CTP65560:CTP65567 CJT65560:CJT65567 BZX65560:BZX65567 BQB65560:BQB65567 BGF65560:BGF65567 AWJ65560:AWJ65567 AMN65560:AMN65567 ACR65560:ACR65567 SV65560:SV65567 IZ65560:IZ65567 D65560:D65567 WVL983056:WVL983062 WVL983073:WVL983079 WLP983073:WLP983079 WBT983073:WBT983079 VRX983073:VRX983079 VIB983073:VIB983079 UYF983073:UYF983079 UOJ983073:UOJ983079 UEN983073:UEN983079 TUR983073:TUR983079 TKV983073:TKV983079 TAZ983073:TAZ983079 SRD983073:SRD983079 SHH983073:SHH983079 RXL983073:RXL983079 RNP983073:RNP983079 RDT983073:RDT983079 QTX983073:QTX983079 QKB983073:QKB983079 QAF983073:QAF983079 PQJ983073:PQJ983079 PGN983073:PGN983079 OWR983073:OWR983079 OMV983073:OMV983079 OCZ983073:OCZ983079 NTD983073:NTD983079 NJH983073:NJH983079 MZL983073:MZL983079 MPP983073:MPP983079 MFT983073:MFT983079 LVX983073:LVX983079 LMB983073:LMB983079 LCF983073:LCF983079 KSJ983073:KSJ983079 KIN983073:KIN983079 JYR983073:JYR983079 JOV983073:JOV983079 JEZ983073:JEZ983079 IVD983073:IVD983079 ILH983073:ILH983079 IBL983073:IBL983079 HRP983073:HRP983079 HHT983073:HHT983079 GXX983073:GXX983079 GOB983073:GOB983079 GEF983073:GEF983079 FUJ983073:FUJ983079 FKN983073:FKN983079 FAR983073:FAR983079 EQV983073:EQV983079 EGZ983073:EGZ983079 DXD983073:DXD983079 DNH983073:DNH983079 DDL983073:DDL983079 CTP983073:CTP983079 CJT983073:CJT983079 BZX983073:BZX983079 BQB983073:BQB983079 BGF983073:BGF983079 AWJ983073:AWJ983079 AMN983073:AMN983079 ACR983073:ACR983079 SV983073:SV983079 IZ983073:IZ983079 D983073:D983079 WVL917537:WVL917543 WLP917537:WLP917543 WBT917537:WBT917543 VRX917537:VRX917543 VIB917537:VIB917543 UYF917537:UYF917543 UOJ917537:UOJ917543 UEN917537:UEN917543 TUR917537:TUR917543 TKV917537:TKV917543 TAZ917537:TAZ917543 SRD917537:SRD917543 SHH917537:SHH917543 RXL917537:RXL917543 RNP917537:RNP917543 RDT917537:RDT917543 QTX917537:QTX917543 QKB917537:QKB917543 QAF917537:QAF917543 PQJ917537:PQJ917543 PGN917537:PGN917543 OWR917537:OWR917543 OMV917537:OMV917543 OCZ917537:OCZ917543 NTD917537:NTD917543 NJH917537:NJH917543 MZL917537:MZL917543 MPP917537:MPP917543 MFT917537:MFT917543 LVX917537:LVX917543 LMB917537:LMB917543 LCF917537:LCF917543 KSJ917537:KSJ917543 KIN917537:KIN917543 JYR917537:JYR917543 JOV917537:JOV917543 JEZ917537:JEZ917543 IVD917537:IVD917543 ILH917537:ILH917543 IBL917537:IBL917543 HRP917537:HRP917543 HHT917537:HHT917543 GXX917537:GXX917543 GOB917537:GOB917543 GEF917537:GEF917543 FUJ917537:FUJ917543 FKN917537:FKN917543 FAR917537:FAR917543 EQV917537:EQV917543 EGZ917537:EGZ917543 DXD917537:DXD917543 DNH917537:DNH917543 DDL917537:DDL917543 CTP917537:CTP917543 CJT917537:CJT917543 BZX917537:BZX917543 BQB917537:BQB917543 BGF917537:BGF917543 AWJ917537:AWJ917543 AMN917537:AMN917543 ACR917537:ACR917543 SV917537:SV917543 IZ917537:IZ917543 D917537:D917543 WVL852001:WVL852007 WLP852001:WLP852007 WBT852001:WBT852007 VRX852001:VRX852007 VIB852001:VIB852007 UYF852001:UYF852007 UOJ852001:UOJ852007 UEN852001:UEN852007 TUR852001:TUR852007 TKV852001:TKV852007 TAZ852001:TAZ852007 SRD852001:SRD852007 SHH852001:SHH852007 RXL852001:RXL852007 RNP852001:RNP852007 RDT852001:RDT852007 QTX852001:QTX852007 QKB852001:QKB852007 QAF852001:QAF852007 PQJ852001:PQJ852007 PGN852001:PGN852007 OWR852001:OWR852007 OMV852001:OMV852007 OCZ852001:OCZ852007 NTD852001:NTD852007 NJH852001:NJH852007 MZL852001:MZL852007 MPP852001:MPP852007 MFT852001:MFT852007 LVX852001:LVX852007 LMB852001:LMB852007 LCF852001:LCF852007 KSJ852001:KSJ852007 KIN852001:KIN852007 JYR852001:JYR852007 JOV852001:JOV852007 JEZ852001:JEZ852007 IVD852001:IVD852007 ILH852001:ILH852007 IBL852001:IBL852007 HRP852001:HRP852007 HHT852001:HHT852007 GXX852001:GXX852007 GOB852001:GOB852007 GEF852001:GEF852007 FUJ852001:FUJ852007 FKN852001:FKN852007 FAR852001:FAR852007 EQV852001:EQV852007 EGZ852001:EGZ852007 DXD852001:DXD852007 DNH852001:DNH852007 DDL852001:DDL852007 CTP852001:CTP852007 CJT852001:CJT852007 BZX852001:BZX852007 BQB852001:BQB852007 BGF852001:BGF852007 AWJ852001:AWJ852007 AMN852001:AMN852007 ACR852001:ACR852007 SV852001:SV852007 IZ852001:IZ852007 D852001:D852007 WVL786465:WVL786471 WLP786465:WLP786471 WBT786465:WBT786471 VRX786465:VRX786471 VIB786465:VIB786471 UYF786465:UYF786471 UOJ786465:UOJ786471 UEN786465:UEN786471 TUR786465:TUR786471 TKV786465:TKV786471 TAZ786465:TAZ786471 SRD786465:SRD786471 SHH786465:SHH786471 RXL786465:RXL786471 RNP786465:RNP786471 RDT786465:RDT786471 QTX786465:QTX786471 QKB786465:QKB786471 QAF786465:QAF786471 PQJ786465:PQJ786471 PGN786465:PGN786471 OWR786465:OWR786471 OMV786465:OMV786471 OCZ786465:OCZ786471 NTD786465:NTD786471 NJH786465:NJH786471 MZL786465:MZL786471 MPP786465:MPP786471 MFT786465:MFT786471 LVX786465:LVX786471 LMB786465:LMB786471 LCF786465:LCF786471 KSJ786465:KSJ786471 KIN786465:KIN786471 JYR786465:JYR786471 JOV786465:JOV786471 JEZ786465:JEZ786471 IVD786465:IVD786471 ILH786465:ILH786471 IBL786465:IBL786471 HRP786465:HRP786471 HHT786465:HHT786471 GXX786465:GXX786471 GOB786465:GOB786471 GEF786465:GEF786471 FUJ786465:FUJ786471 FKN786465:FKN786471 FAR786465:FAR786471 EQV786465:EQV786471 EGZ786465:EGZ786471 DXD786465:DXD786471 DNH786465:DNH786471 DDL786465:DDL786471 CTP786465:CTP786471 CJT786465:CJT786471 BZX786465:BZX786471 BQB786465:BQB786471 BGF786465:BGF786471 AWJ786465:AWJ786471 AMN786465:AMN786471 ACR786465:ACR786471 SV786465:SV786471 IZ786465:IZ786471 D786465:D786471 WVL720929:WVL720935 WLP720929:WLP720935 WBT720929:WBT720935 VRX720929:VRX720935 VIB720929:VIB720935 UYF720929:UYF720935 UOJ720929:UOJ720935 UEN720929:UEN720935 TUR720929:TUR720935 TKV720929:TKV720935 TAZ720929:TAZ720935 SRD720929:SRD720935 SHH720929:SHH720935 RXL720929:RXL720935 RNP720929:RNP720935 RDT720929:RDT720935 QTX720929:QTX720935 QKB720929:QKB720935 QAF720929:QAF720935 PQJ720929:PQJ720935 PGN720929:PGN720935 OWR720929:OWR720935 OMV720929:OMV720935 OCZ720929:OCZ720935 NTD720929:NTD720935 NJH720929:NJH720935 MZL720929:MZL720935 MPP720929:MPP720935 MFT720929:MFT720935 LVX720929:LVX720935 LMB720929:LMB720935 LCF720929:LCF720935 KSJ720929:KSJ720935 KIN720929:KIN720935 JYR720929:JYR720935 JOV720929:JOV720935 JEZ720929:JEZ720935 IVD720929:IVD720935 ILH720929:ILH720935 IBL720929:IBL720935 HRP720929:HRP720935 HHT720929:HHT720935 GXX720929:GXX720935 GOB720929:GOB720935 GEF720929:GEF720935 FUJ720929:FUJ720935 FKN720929:FKN720935 FAR720929:FAR720935 EQV720929:EQV720935 EGZ720929:EGZ720935 DXD720929:DXD720935 DNH720929:DNH720935 DDL720929:DDL720935 CTP720929:CTP720935 CJT720929:CJT720935 BZX720929:BZX720935 BQB720929:BQB720935 BGF720929:BGF720935 AWJ720929:AWJ720935 AMN720929:AMN720935 ACR720929:ACR720935 SV720929:SV720935 IZ720929:IZ720935 D720929:D720935 WVL655393:WVL655399 WLP655393:WLP655399 WBT655393:WBT655399 VRX655393:VRX655399 VIB655393:VIB655399 UYF655393:UYF655399 UOJ655393:UOJ655399 UEN655393:UEN655399 TUR655393:TUR655399 TKV655393:TKV655399 TAZ655393:TAZ655399 SRD655393:SRD655399 SHH655393:SHH655399 RXL655393:RXL655399 RNP655393:RNP655399 RDT655393:RDT655399 QTX655393:QTX655399 QKB655393:QKB655399 QAF655393:QAF655399 PQJ655393:PQJ655399 PGN655393:PGN655399 OWR655393:OWR655399 OMV655393:OMV655399 OCZ655393:OCZ655399 NTD655393:NTD655399 NJH655393:NJH655399 MZL655393:MZL655399 MPP655393:MPP655399 MFT655393:MFT655399 LVX655393:LVX655399 LMB655393:LMB655399 LCF655393:LCF655399 KSJ655393:KSJ655399 KIN655393:KIN655399 JYR655393:JYR655399 JOV655393:JOV655399 JEZ655393:JEZ655399 IVD655393:IVD655399 ILH655393:ILH655399 IBL655393:IBL655399 HRP655393:HRP655399 HHT655393:HHT655399 GXX655393:GXX655399 GOB655393:GOB655399 GEF655393:GEF655399 FUJ655393:FUJ655399 FKN655393:FKN655399 FAR655393:FAR655399 EQV655393:EQV655399 EGZ655393:EGZ655399 DXD655393:DXD655399 DNH655393:DNH655399 DDL655393:DDL655399 CTP655393:CTP655399 CJT655393:CJT655399 BZX655393:BZX655399 BQB655393:BQB655399 BGF655393:BGF655399 AWJ655393:AWJ655399 AMN655393:AMN655399 ACR655393:ACR655399 SV655393:SV655399 IZ655393:IZ655399 D655393:D655399 WVL589857:WVL589863 WLP589857:WLP589863 WBT589857:WBT589863 VRX589857:VRX589863 VIB589857:VIB589863 UYF589857:UYF589863 UOJ589857:UOJ589863 UEN589857:UEN589863 TUR589857:TUR589863 TKV589857:TKV589863 TAZ589857:TAZ589863 SRD589857:SRD589863 SHH589857:SHH589863 RXL589857:RXL589863 RNP589857:RNP589863 RDT589857:RDT589863 QTX589857:QTX589863 QKB589857:QKB589863 QAF589857:QAF589863 PQJ589857:PQJ589863 PGN589857:PGN589863 OWR589857:OWR589863 OMV589857:OMV589863 OCZ589857:OCZ589863 NTD589857:NTD589863 NJH589857:NJH589863 MZL589857:MZL589863 MPP589857:MPP589863 MFT589857:MFT589863 LVX589857:LVX589863 LMB589857:LMB589863 LCF589857:LCF589863 KSJ589857:KSJ589863 KIN589857:KIN589863 JYR589857:JYR589863 JOV589857:JOV589863 JEZ589857:JEZ589863 IVD589857:IVD589863 ILH589857:ILH589863 IBL589857:IBL589863 HRP589857:HRP589863 HHT589857:HHT589863 GXX589857:GXX589863 GOB589857:GOB589863 GEF589857:GEF589863 FUJ589857:FUJ589863 FKN589857:FKN589863 FAR589857:FAR589863 EQV589857:EQV589863 EGZ589857:EGZ589863 DXD589857:DXD589863 DNH589857:DNH589863 DDL589857:DDL589863 CTP589857:CTP589863 CJT589857:CJT589863 BZX589857:BZX589863 BQB589857:BQB589863 BGF589857:BGF589863 AWJ589857:AWJ589863 AMN589857:AMN589863 ACR589857:ACR589863 SV589857:SV589863 IZ589857:IZ589863 D589857:D589863 WVL524321:WVL524327 WLP524321:WLP524327 WBT524321:WBT524327 VRX524321:VRX524327 VIB524321:VIB524327 UYF524321:UYF524327 UOJ524321:UOJ524327 UEN524321:UEN524327 TUR524321:TUR524327 TKV524321:TKV524327 TAZ524321:TAZ524327 SRD524321:SRD524327 SHH524321:SHH524327 RXL524321:RXL524327 RNP524321:RNP524327 RDT524321:RDT524327 QTX524321:QTX524327 QKB524321:QKB524327 QAF524321:QAF524327 PQJ524321:PQJ524327 PGN524321:PGN524327 OWR524321:OWR524327 OMV524321:OMV524327 OCZ524321:OCZ524327 NTD524321:NTD524327 NJH524321:NJH524327 MZL524321:MZL524327 MPP524321:MPP524327 MFT524321:MFT524327 LVX524321:LVX524327 LMB524321:LMB524327 LCF524321:LCF524327 KSJ524321:KSJ524327 KIN524321:KIN524327 JYR524321:JYR524327 JOV524321:JOV524327 JEZ524321:JEZ524327 IVD524321:IVD524327 ILH524321:ILH524327 IBL524321:IBL524327 HRP524321:HRP524327 HHT524321:HHT524327 GXX524321:GXX524327 GOB524321:GOB524327 GEF524321:GEF524327 FUJ524321:FUJ524327 FKN524321:FKN524327 FAR524321:FAR524327 EQV524321:EQV524327 EGZ524321:EGZ524327 DXD524321:DXD524327 DNH524321:DNH524327 DDL524321:DDL524327 CTP524321:CTP524327 CJT524321:CJT524327 BZX524321:BZX524327 BQB524321:BQB524327 BGF524321:BGF524327 AWJ524321:AWJ524327 AMN524321:AMN524327 ACR524321:ACR524327 SV524321:SV524327 IZ524321:IZ524327 D524321:D524327 WVL458785:WVL458791 WLP458785:WLP458791 WBT458785:WBT458791 VRX458785:VRX458791 VIB458785:VIB458791 UYF458785:UYF458791 UOJ458785:UOJ458791 UEN458785:UEN458791 TUR458785:TUR458791 TKV458785:TKV458791 TAZ458785:TAZ458791 SRD458785:SRD458791 SHH458785:SHH458791 RXL458785:RXL458791 RNP458785:RNP458791 RDT458785:RDT458791 QTX458785:QTX458791 QKB458785:QKB458791 QAF458785:QAF458791 PQJ458785:PQJ458791 PGN458785:PGN458791 OWR458785:OWR458791 OMV458785:OMV458791 OCZ458785:OCZ458791 NTD458785:NTD458791 NJH458785:NJH458791 MZL458785:MZL458791 MPP458785:MPP458791 MFT458785:MFT458791 LVX458785:LVX458791 LMB458785:LMB458791 LCF458785:LCF458791 KSJ458785:KSJ458791 KIN458785:KIN458791 JYR458785:JYR458791 JOV458785:JOV458791 JEZ458785:JEZ458791 IVD458785:IVD458791 ILH458785:ILH458791 IBL458785:IBL458791 HRP458785:HRP458791 HHT458785:HHT458791 GXX458785:GXX458791 GOB458785:GOB458791 GEF458785:GEF458791 FUJ458785:FUJ458791 FKN458785:FKN458791 FAR458785:FAR458791 EQV458785:EQV458791 EGZ458785:EGZ458791 DXD458785:DXD458791 DNH458785:DNH458791 DDL458785:DDL458791 CTP458785:CTP458791 CJT458785:CJT458791 BZX458785:BZX458791 BQB458785:BQB458791 BGF458785:BGF458791 AWJ458785:AWJ458791 AMN458785:AMN458791 ACR458785:ACR458791 SV458785:SV458791 IZ458785:IZ458791 D458785:D458791 WVL393249:WVL393255 WLP393249:WLP393255 WBT393249:WBT393255 VRX393249:VRX393255 VIB393249:VIB393255 UYF393249:UYF393255 UOJ393249:UOJ393255 UEN393249:UEN393255 TUR393249:TUR393255 TKV393249:TKV393255 TAZ393249:TAZ393255 SRD393249:SRD393255 SHH393249:SHH393255 RXL393249:RXL393255 RNP393249:RNP393255 RDT393249:RDT393255 QTX393249:QTX393255 QKB393249:QKB393255 QAF393249:QAF393255 PQJ393249:PQJ393255 PGN393249:PGN393255 OWR393249:OWR393255 OMV393249:OMV393255 OCZ393249:OCZ393255 NTD393249:NTD393255 NJH393249:NJH393255 MZL393249:MZL393255 MPP393249:MPP393255 MFT393249:MFT393255 LVX393249:LVX393255 LMB393249:LMB393255 LCF393249:LCF393255 KSJ393249:KSJ393255 KIN393249:KIN393255 JYR393249:JYR393255 JOV393249:JOV393255 JEZ393249:JEZ393255 IVD393249:IVD393255 ILH393249:ILH393255 IBL393249:IBL393255 HRP393249:HRP393255 HHT393249:HHT393255 GXX393249:GXX393255 GOB393249:GOB393255 GEF393249:GEF393255 FUJ393249:FUJ393255 FKN393249:FKN393255 FAR393249:FAR393255 EQV393249:EQV393255 EGZ393249:EGZ393255 DXD393249:DXD393255 DNH393249:DNH393255 DDL393249:DDL393255 CTP393249:CTP393255 CJT393249:CJT393255 BZX393249:BZX393255 BQB393249:BQB393255 BGF393249:BGF393255 AWJ393249:AWJ393255 AMN393249:AMN393255 ACR393249:ACR393255 SV393249:SV393255 IZ393249:IZ393255 D393249:D393255 WVL327713:WVL327719 WLP327713:WLP327719 WBT327713:WBT327719 VRX327713:VRX327719 VIB327713:VIB327719 UYF327713:UYF327719 UOJ327713:UOJ327719 UEN327713:UEN327719 TUR327713:TUR327719 TKV327713:TKV327719 TAZ327713:TAZ327719 SRD327713:SRD327719 SHH327713:SHH327719 RXL327713:RXL327719 RNP327713:RNP327719 RDT327713:RDT327719 QTX327713:QTX327719 QKB327713:QKB327719 QAF327713:QAF327719 PQJ327713:PQJ327719 PGN327713:PGN327719 OWR327713:OWR327719 OMV327713:OMV327719 OCZ327713:OCZ327719 NTD327713:NTD327719 NJH327713:NJH327719 MZL327713:MZL327719 MPP327713:MPP327719 MFT327713:MFT327719 LVX327713:LVX327719 LMB327713:LMB327719 LCF327713:LCF327719 KSJ327713:KSJ327719 KIN327713:KIN327719 JYR327713:JYR327719 JOV327713:JOV327719 JEZ327713:JEZ327719 IVD327713:IVD327719 ILH327713:ILH327719 IBL327713:IBL327719 HRP327713:HRP327719 HHT327713:HHT327719 GXX327713:GXX327719 GOB327713:GOB327719 GEF327713:GEF327719 FUJ327713:FUJ327719 FKN327713:FKN327719 FAR327713:FAR327719 EQV327713:EQV327719 EGZ327713:EGZ327719 DXD327713:DXD327719 DNH327713:DNH327719 DDL327713:DDL327719 CTP327713:CTP327719 CJT327713:CJT327719 BZX327713:BZX327719 BQB327713:BQB327719 BGF327713:BGF327719 AWJ327713:AWJ327719 AMN327713:AMN327719 ACR327713:ACR327719 SV327713:SV327719 IZ327713:IZ327719 D327713:D327719 WVL262177:WVL262183 WLP262177:WLP262183 WBT262177:WBT262183 VRX262177:VRX262183 VIB262177:VIB262183 UYF262177:UYF262183 UOJ262177:UOJ262183 UEN262177:UEN262183 TUR262177:TUR262183 TKV262177:TKV262183 TAZ262177:TAZ262183 SRD262177:SRD262183 SHH262177:SHH262183 RXL262177:RXL262183 RNP262177:RNP262183 RDT262177:RDT262183 QTX262177:QTX262183 QKB262177:QKB262183 QAF262177:QAF262183 PQJ262177:PQJ262183 PGN262177:PGN262183 OWR262177:OWR262183 OMV262177:OMV262183 OCZ262177:OCZ262183 NTD262177:NTD262183 NJH262177:NJH262183 MZL262177:MZL262183 MPP262177:MPP262183 MFT262177:MFT262183 LVX262177:LVX262183 LMB262177:LMB262183 LCF262177:LCF262183 KSJ262177:KSJ262183 KIN262177:KIN262183 JYR262177:JYR262183 JOV262177:JOV262183 JEZ262177:JEZ262183 IVD262177:IVD262183 ILH262177:ILH262183 IBL262177:IBL262183 HRP262177:HRP262183 HHT262177:HHT262183 GXX262177:GXX262183 GOB262177:GOB262183 GEF262177:GEF262183 FUJ262177:FUJ262183 FKN262177:FKN262183 FAR262177:FAR262183 EQV262177:EQV262183 EGZ262177:EGZ262183 DXD262177:DXD262183 DNH262177:DNH262183 DDL262177:DDL262183 CTP262177:CTP262183 CJT262177:CJT262183 BZX262177:BZX262183 BQB262177:BQB262183 BGF262177:BGF262183 AWJ262177:AWJ262183 AMN262177:AMN262183 ACR262177:ACR262183 SV262177:SV262183 IZ262177:IZ262183 D262177:D262183 WVL196641:WVL196647 WLP196641:WLP196647 WBT196641:WBT196647 VRX196641:VRX196647 VIB196641:VIB196647 UYF196641:UYF196647 UOJ196641:UOJ196647 UEN196641:UEN196647 TUR196641:TUR196647 TKV196641:TKV196647 TAZ196641:TAZ196647 SRD196641:SRD196647 SHH196641:SHH196647 RXL196641:RXL196647 RNP196641:RNP196647 RDT196641:RDT196647 QTX196641:QTX196647 QKB196641:QKB196647 QAF196641:QAF196647 PQJ196641:PQJ196647 PGN196641:PGN196647 OWR196641:OWR196647 OMV196641:OMV196647 OCZ196641:OCZ196647 NTD196641:NTD196647 NJH196641:NJH196647 MZL196641:MZL196647 MPP196641:MPP196647 MFT196641:MFT196647 LVX196641:LVX196647 LMB196641:LMB196647 LCF196641:LCF196647 KSJ196641:KSJ196647 KIN196641:KIN196647 JYR196641:JYR196647 JOV196641:JOV196647 JEZ196641:JEZ196647 IVD196641:IVD196647 ILH196641:ILH196647 IBL196641:IBL196647 HRP196641:HRP196647 HHT196641:HHT196647 GXX196641:GXX196647 GOB196641:GOB196647 GEF196641:GEF196647 FUJ196641:FUJ196647 FKN196641:FKN196647 FAR196641:FAR196647 EQV196641:EQV196647 EGZ196641:EGZ196647 DXD196641:DXD196647 DNH196641:DNH196647 DDL196641:DDL196647 CTP196641:CTP196647 CJT196641:CJT196647 BZX196641:BZX196647 BQB196641:BQB196647 BGF196641:BGF196647 AWJ196641:AWJ196647 AMN196641:AMN196647 ACR196641:ACR196647 SV196641:SV196647 IZ196641:IZ196647 D196641:D196647 WVL131105:WVL131111 WLP131105:WLP131111 WBT131105:WBT131111 VRX131105:VRX131111 VIB131105:VIB131111 UYF131105:UYF131111 UOJ131105:UOJ131111 UEN131105:UEN131111 TUR131105:TUR131111 TKV131105:TKV131111 TAZ131105:TAZ131111 SRD131105:SRD131111 SHH131105:SHH131111 RXL131105:RXL131111 RNP131105:RNP131111 RDT131105:RDT131111 QTX131105:QTX131111 QKB131105:QKB131111 QAF131105:QAF131111 PQJ131105:PQJ131111 PGN131105:PGN131111 OWR131105:OWR131111 OMV131105:OMV131111 OCZ131105:OCZ131111 NTD131105:NTD131111 NJH131105:NJH131111 MZL131105:MZL131111 MPP131105:MPP131111 MFT131105:MFT131111 LVX131105:LVX131111 LMB131105:LMB131111 LCF131105:LCF131111 KSJ131105:KSJ131111 KIN131105:KIN131111 JYR131105:JYR131111 JOV131105:JOV131111 JEZ131105:JEZ131111 IVD131105:IVD131111 ILH131105:ILH131111 IBL131105:IBL131111 HRP131105:HRP131111 HHT131105:HHT131111 GXX131105:GXX131111 GOB131105:GOB131111 GEF131105:GEF131111 FUJ131105:FUJ131111 FKN131105:FKN131111 FAR131105:FAR131111 EQV131105:EQV131111 EGZ131105:EGZ131111 DXD131105:DXD131111 DNH131105:DNH131111 DDL131105:DDL131111 CTP131105:CTP131111 CJT131105:CJT131111 BZX131105:BZX131111 BQB131105:BQB131111 BGF131105:BGF131111 AWJ131105:AWJ131111 AMN131105:AMN131111 ACR131105:ACR131111 SV131105:SV131111 IZ131105:IZ131111 D131105:D131111 WVL65569:WVL65575 WLP65569:WLP65575 WBT65569:WBT65575 VRX65569:VRX65575 VIB65569:VIB65575 UYF65569:UYF65575 UOJ65569:UOJ65575 UEN65569:UEN65575 TUR65569:TUR65575 TKV65569:TKV65575 TAZ65569:TAZ65575 SRD65569:SRD65575 SHH65569:SHH65575 RXL65569:RXL65575 RNP65569:RNP65575 RDT65569:RDT65575 QTX65569:QTX65575 QKB65569:QKB65575 QAF65569:QAF65575 PQJ65569:PQJ65575 PGN65569:PGN65575 OWR65569:OWR65575 OMV65569:OMV65575 OCZ65569:OCZ65575 NTD65569:NTD65575 NJH65569:NJH65575 MZL65569:MZL65575 MPP65569:MPP65575 MFT65569:MFT65575 LVX65569:LVX65575 LMB65569:LMB65575 LCF65569:LCF65575 KSJ65569:KSJ65575 KIN65569:KIN65575 JYR65569:JYR65575 JOV65569:JOV65575 JEZ65569:JEZ65575 IVD65569:IVD65575 ILH65569:ILH65575 IBL65569:IBL65575 HRP65569:HRP65575 HHT65569:HHT65575 GXX65569:GXX65575 GOB65569:GOB65575 GEF65569:GEF65575 FUJ65569:FUJ65575 FKN65569:FKN65575 FAR65569:FAR65575 EQV65569:EQV65575 EGZ65569:EGZ65575 DXD65569:DXD65575 DNH65569:DNH65575 DDL65569:DDL65575 CTP65569:CTP65575 CJT65569:CJT65575 BZX65569:BZX65575 BQB65569:BQB65575 BGF65569:BGF65575 AWJ65569:AWJ65575 AMN65569:AMN65575 ACR65569:ACR65575 SV65569:SV65575 IZ65569:IZ65575 D65569:D65575 WVL33:WVL39 WLP33:WLP39 WBT33:WBT39 VRX33:VRX39 VIB33:VIB39 UYF33:UYF39 UOJ33:UOJ39 UEN33:UEN39 TUR33:TUR39 TKV33:TKV39 TAZ33:TAZ39 SRD33:SRD39 SHH33:SHH39 RXL33:RXL39 RNP33:RNP39 RDT33:RDT39 QTX33:QTX39 QKB33:QKB39 QAF33:QAF39 PQJ33:PQJ39 PGN33:PGN39 OWR33:OWR39 OMV33:OMV39 OCZ33:OCZ39 NTD33:NTD39 NJH33:NJH39 MZL33:MZL39 MPP33:MPP39 MFT33:MFT39 LVX33:LVX39 LMB33:LMB39 LCF33:LCF39 KSJ33:KSJ39 KIN33:KIN39 JYR33:JYR39 JOV33:JOV39 JEZ33:JEZ39 IVD33:IVD39 ILH33:ILH39 IBL33:IBL39 HRP33:HRP39 HHT33:HHT39 GXX33:GXX39 GOB33:GOB39 GEF33:GEF39 FUJ33:FUJ39 FKN33:FKN39 FAR33:FAR39 EQV33:EQV39 EGZ33:EGZ39 DXD33:DXD39 DNH33:DNH39 DDL33:DDL39 CTP33:CTP39 CJT33:CJT39 BZX33:BZX39 BQB33:BQB39 BGF33:BGF39 AWJ33:AWJ39 AMN33:AMN39 ACR33:ACR39 SV33:SV39 IZ33:IZ39 IZ41 WVL983081 WLP983081 WBT983081 VRX983081 VIB983081 UYF983081 UOJ983081 UEN983081 TUR983081 TKV983081 TAZ983081 SRD983081 SHH983081 RXL983081 RNP983081 RDT983081 QTX983081 QKB983081 QAF983081 PQJ983081 PGN983081 OWR983081 OMV983081 OCZ983081 NTD983081 NJH983081 MZL983081 MPP983081 MFT983081 LVX983081 LMB983081 LCF983081 KSJ983081 KIN983081 JYR983081 JOV983081 JEZ983081 IVD983081 ILH983081 IBL983081 HRP983081 HHT983081 GXX983081 GOB983081 GEF983081 FUJ983081 FKN983081 FAR983081 EQV983081 EGZ983081 DXD983081 DNH983081 DDL983081 CTP983081 CJT983081 BZX983081 BQB983081 BGF983081 AWJ983081 AMN983081 ACR983081 SV983081 IZ983081 D983081 WVL917545 WLP917545 WBT917545 VRX917545 VIB917545 UYF917545 UOJ917545 UEN917545 TUR917545 TKV917545 TAZ917545 SRD917545 SHH917545 RXL917545 RNP917545 RDT917545 QTX917545 QKB917545 QAF917545 PQJ917545 PGN917545 OWR917545 OMV917545 OCZ917545 NTD917545 NJH917545 MZL917545 MPP917545 MFT917545 LVX917545 LMB917545 LCF917545 KSJ917545 KIN917545 JYR917545 JOV917545 JEZ917545 IVD917545 ILH917545 IBL917545 HRP917545 HHT917545 GXX917545 GOB917545 GEF917545 FUJ917545 FKN917545 FAR917545 EQV917545 EGZ917545 DXD917545 DNH917545 DDL917545 CTP917545 CJT917545 BZX917545 BQB917545 BGF917545 AWJ917545 AMN917545 ACR917545 SV917545 IZ917545 D917545 WVL852009 WLP852009 WBT852009 VRX852009 VIB852009 UYF852009 UOJ852009 UEN852009 TUR852009 TKV852009 TAZ852009 SRD852009 SHH852009 RXL852009 RNP852009 RDT852009 QTX852009 QKB852009 QAF852009 PQJ852009 PGN852009 OWR852009 OMV852009 OCZ852009 NTD852009 NJH852009 MZL852009 MPP852009 MFT852009 LVX852009 LMB852009 LCF852009 KSJ852009 KIN852009 JYR852009 JOV852009 JEZ852009 IVD852009 ILH852009 IBL852009 HRP852009 HHT852009 GXX852009 GOB852009 GEF852009 FUJ852009 FKN852009 FAR852009 EQV852009 EGZ852009 DXD852009 DNH852009 DDL852009 CTP852009 CJT852009 BZX852009 BQB852009 BGF852009 AWJ852009 AMN852009 ACR852009 SV852009 IZ852009 D852009 WVL786473 WLP786473 WBT786473 VRX786473 VIB786473 UYF786473 UOJ786473 UEN786473 TUR786473 TKV786473 TAZ786473 SRD786473 SHH786473 RXL786473 RNP786473 RDT786473 QTX786473 QKB786473 QAF786473 PQJ786473 PGN786473 OWR786473 OMV786473 OCZ786473 NTD786473 NJH786473 MZL786473 MPP786473 MFT786473 LVX786473 LMB786473 LCF786473 KSJ786473 KIN786473 JYR786473 JOV786473 JEZ786473 IVD786473 ILH786473 IBL786473 HRP786473 HHT786473 GXX786473 GOB786473 GEF786473 FUJ786473 FKN786473 FAR786473 EQV786473 EGZ786473 DXD786473 DNH786473 DDL786473 CTP786473 CJT786473 BZX786473 BQB786473 BGF786473 AWJ786473 AMN786473 ACR786473 SV786473 IZ786473 D786473 WVL720937 WLP720937 WBT720937 VRX720937 VIB720937 UYF720937 UOJ720937 UEN720937 TUR720937 TKV720937 TAZ720937 SRD720937 SHH720937 RXL720937 RNP720937 RDT720937 QTX720937 QKB720937 QAF720937 PQJ720937 PGN720937 OWR720937 OMV720937 OCZ720937 NTD720937 NJH720937 MZL720937 MPP720937 MFT720937 LVX720937 LMB720937 LCF720937 KSJ720937 KIN720937 JYR720937 JOV720937 JEZ720937 IVD720937 ILH720937 IBL720937 HRP720937 HHT720937 GXX720937 GOB720937 GEF720937 FUJ720937 FKN720937 FAR720937 EQV720937 EGZ720937 DXD720937 DNH720937 DDL720937 CTP720937 CJT720937 BZX720937 BQB720937 BGF720937 AWJ720937 AMN720937 ACR720937 SV720937 IZ720937 D720937 WVL655401 WLP655401 WBT655401 VRX655401 VIB655401 UYF655401 UOJ655401 UEN655401 TUR655401 TKV655401 TAZ655401 SRD655401 SHH655401 RXL655401 RNP655401 RDT655401 QTX655401 QKB655401 QAF655401 PQJ655401 PGN655401 OWR655401 OMV655401 OCZ655401 NTD655401 NJH655401 MZL655401 MPP655401 MFT655401 LVX655401 LMB655401 LCF655401 KSJ655401 KIN655401 JYR655401 JOV655401 JEZ655401 IVD655401 ILH655401 IBL655401 HRP655401 HHT655401 GXX655401 GOB655401 GEF655401 FUJ655401 FKN655401 FAR655401 EQV655401 EGZ655401 DXD655401 DNH655401 DDL655401 CTP655401 CJT655401 BZX655401 BQB655401 BGF655401 AWJ655401 AMN655401 ACR655401 SV655401 IZ655401 D655401 WVL589865 WLP589865 WBT589865 VRX589865 VIB589865 UYF589865 UOJ589865 UEN589865 TUR589865 TKV589865 TAZ589865 SRD589865 SHH589865 RXL589865 RNP589865 RDT589865 QTX589865 QKB589865 QAF589865 PQJ589865 PGN589865 OWR589865 OMV589865 OCZ589865 NTD589865 NJH589865 MZL589865 MPP589865 MFT589865 LVX589865 LMB589865 LCF589865 KSJ589865 KIN589865 JYR589865 JOV589865 JEZ589865 IVD589865 ILH589865 IBL589865 HRP589865 HHT589865 GXX589865 GOB589865 GEF589865 FUJ589865 FKN589865 FAR589865 EQV589865 EGZ589865 DXD589865 DNH589865 DDL589865 CTP589865 CJT589865 BZX589865 BQB589865 BGF589865 AWJ589865 AMN589865 ACR589865 SV589865 IZ589865 D589865 WVL524329 WLP524329 WBT524329 VRX524329 VIB524329 UYF524329 UOJ524329 UEN524329 TUR524329 TKV524329 TAZ524329 SRD524329 SHH524329 RXL524329 RNP524329 RDT524329 QTX524329 QKB524329 QAF524329 PQJ524329 PGN524329 OWR524329 OMV524329 OCZ524329 NTD524329 NJH524329 MZL524329 MPP524329 MFT524329 LVX524329 LMB524329 LCF524329 KSJ524329 KIN524329 JYR524329 JOV524329 JEZ524329 IVD524329 ILH524329 IBL524329 HRP524329 HHT524329 GXX524329 GOB524329 GEF524329 FUJ524329 FKN524329 FAR524329 EQV524329 EGZ524329 DXD524329 DNH524329 DDL524329 CTP524329 CJT524329 BZX524329 BQB524329 BGF524329 AWJ524329 AMN524329 ACR524329 SV524329 IZ524329 D524329 WVL458793 WLP458793 WBT458793 VRX458793 VIB458793 UYF458793 UOJ458793 UEN458793 TUR458793 TKV458793 TAZ458793 SRD458793 SHH458793 RXL458793 RNP458793 RDT458793 QTX458793 QKB458793 QAF458793 PQJ458793 PGN458793 OWR458793 OMV458793 OCZ458793 NTD458793 NJH458793 MZL458793 MPP458793 MFT458793 LVX458793 LMB458793 LCF458793 KSJ458793 KIN458793 JYR458793 JOV458793 JEZ458793 IVD458793 ILH458793 IBL458793 HRP458793 HHT458793 GXX458793 GOB458793 GEF458793 FUJ458793 FKN458793 FAR458793 EQV458793 EGZ458793 DXD458793 DNH458793 DDL458793 CTP458793 CJT458793 BZX458793 BQB458793 BGF458793 AWJ458793 AMN458793 ACR458793 SV458793 IZ458793 D458793 WVL393257 WLP393257 WBT393257 VRX393257 VIB393257 UYF393257 UOJ393257 UEN393257 TUR393257 TKV393257 TAZ393257 SRD393257 SHH393257 RXL393257 RNP393257 RDT393257 QTX393257 QKB393257 QAF393257 PQJ393257 PGN393257 OWR393257 OMV393257 OCZ393257 NTD393257 NJH393257 MZL393257 MPP393257 MFT393257 LVX393257 LMB393257 LCF393257 KSJ393257 KIN393257 JYR393257 JOV393257 JEZ393257 IVD393257 ILH393257 IBL393257 HRP393257 HHT393257 GXX393257 GOB393257 GEF393257 FUJ393257 FKN393257 FAR393257 EQV393257 EGZ393257 DXD393257 DNH393257 DDL393257 CTP393257 CJT393257 BZX393257 BQB393257 BGF393257 AWJ393257 AMN393257 ACR393257 SV393257 IZ393257 D393257 WVL327721 WLP327721 WBT327721 VRX327721 VIB327721 UYF327721 UOJ327721 UEN327721 TUR327721 TKV327721 TAZ327721 SRD327721 SHH327721 RXL327721 RNP327721 RDT327721 QTX327721 QKB327721 QAF327721 PQJ327721 PGN327721 OWR327721 OMV327721 OCZ327721 NTD327721 NJH327721 MZL327721 MPP327721 MFT327721 LVX327721 LMB327721 LCF327721 KSJ327721 KIN327721 JYR327721 JOV327721 JEZ327721 IVD327721 ILH327721 IBL327721 HRP327721 HHT327721 GXX327721 GOB327721 GEF327721 FUJ327721 FKN327721 FAR327721 EQV327721 EGZ327721 DXD327721 DNH327721 DDL327721 CTP327721 CJT327721 BZX327721 BQB327721 BGF327721 AWJ327721 AMN327721 ACR327721 SV327721 IZ327721 D327721 WVL262185 WLP262185 WBT262185 VRX262185 VIB262185 UYF262185 UOJ262185 UEN262185 TUR262185 TKV262185 TAZ262185 SRD262185 SHH262185 RXL262185 RNP262185 RDT262185 QTX262185 QKB262185 QAF262185 PQJ262185 PGN262185 OWR262185 OMV262185 OCZ262185 NTD262185 NJH262185 MZL262185 MPP262185 MFT262185 LVX262185 LMB262185 LCF262185 KSJ262185 KIN262185 JYR262185 JOV262185 JEZ262185 IVD262185 ILH262185 IBL262185 HRP262185 HHT262185 GXX262185 GOB262185 GEF262185 FUJ262185 FKN262185 FAR262185 EQV262185 EGZ262185 DXD262185 DNH262185 DDL262185 CTP262185 CJT262185 BZX262185 BQB262185 BGF262185 AWJ262185 AMN262185 ACR262185 SV262185 IZ262185 D262185 WVL196649 WLP196649 WBT196649 VRX196649 VIB196649 UYF196649 UOJ196649 UEN196649 TUR196649 TKV196649 TAZ196649 SRD196649 SHH196649 RXL196649 RNP196649 RDT196649 QTX196649 QKB196649 QAF196649 PQJ196649 PGN196649 OWR196649 OMV196649 OCZ196649 NTD196649 NJH196649 MZL196649 MPP196649 MFT196649 LVX196649 LMB196649 LCF196649 KSJ196649 KIN196649 JYR196649 JOV196649 JEZ196649 IVD196649 ILH196649 IBL196649 HRP196649 HHT196649 GXX196649 GOB196649 GEF196649 FUJ196649 FKN196649 FAR196649 EQV196649 EGZ196649 DXD196649 DNH196649 DDL196649 CTP196649 CJT196649 BZX196649 BQB196649 BGF196649 AWJ196649 AMN196649 ACR196649 SV196649 IZ196649 D196649 WVL131113 WLP131113 WBT131113 VRX131113 VIB131113 UYF131113 UOJ131113 UEN131113 TUR131113 TKV131113 TAZ131113 SRD131113 SHH131113 RXL131113 RNP131113 RDT131113 QTX131113 QKB131113 QAF131113 PQJ131113 PGN131113 OWR131113 OMV131113 OCZ131113 NTD131113 NJH131113 MZL131113 MPP131113 MFT131113 LVX131113 LMB131113 LCF131113 KSJ131113 KIN131113 JYR131113 JOV131113 JEZ131113 IVD131113 ILH131113 IBL131113 HRP131113 HHT131113 GXX131113 GOB131113 GEF131113 FUJ131113 FKN131113 FAR131113 EQV131113 EGZ131113 DXD131113 DNH131113 DDL131113 CTP131113 CJT131113 BZX131113 BQB131113 BGF131113 AWJ131113 AMN131113 ACR131113 SV131113 IZ131113 D131113 WVL65577 WLP65577 WBT65577 VRX65577 VIB65577 UYF65577 UOJ65577 UEN65577 TUR65577 TKV65577 TAZ65577 SRD65577 SHH65577 RXL65577 RNP65577 RDT65577 QTX65577 QKB65577 QAF65577 PQJ65577 PGN65577 OWR65577 OMV65577 OCZ65577 NTD65577 NJH65577 MZL65577 MPP65577 MFT65577 LVX65577 LMB65577 LCF65577 KSJ65577 KIN65577 JYR65577 JOV65577 JEZ65577 IVD65577 ILH65577 IBL65577 HRP65577 HHT65577 GXX65577 GOB65577 GEF65577 FUJ65577 FKN65577 FAR65577 EQV65577 EGZ65577 DXD65577 DNH65577 DDL65577 CTP65577 CJT65577 BZX65577 BQB65577 BGF65577 AWJ65577 AMN65577 ACR65577 SV65577 IZ65577 D65577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WBT13:WBT20 WLP13:WLP20 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D33:D39" xr:uid="{3B56EA67-4F6B-4E23-8602-D013EBBF7DB1}">
      <formula1>IF($E13&lt;15,IF($F13&lt;=10,$J$13:$J$17,$J$13:$J$18),IF($E13&lt;20,IF($F13&lt;=15,$J$13:$J$18,$J$13:$J$19),IF($E13&lt;30,IF($F13&lt;=20,$J$13:$J$19,$J$13:$J$20),IF($F13&lt;=30,$J$13:$J$20,$J$13:$J$21))))</formula1>
    </dataValidation>
  </dataValidations>
  <printOptions horizontalCentered="1"/>
  <pageMargins left="0.39370078740157483" right="0.43307086614173229" top="0.78740157480314965" bottom="0.78740157480314965" header="0.51181102362204722" footer="0.51181102362204722"/>
  <pageSetup paperSize="9" scale="8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76933-69D4-484C-9F70-0DA3EDE41BE4}">
  <sheetPr>
    <tabColor rgb="FFFF0000"/>
    <pageSetUpPr fitToPage="1"/>
  </sheetPr>
  <dimension ref="B7:I51"/>
  <sheetViews>
    <sheetView view="pageBreakPreview" zoomScaleNormal="100" zoomScaleSheetLayoutView="100" workbookViewId="0">
      <selection activeCell="I17" sqref="I17"/>
    </sheetView>
  </sheetViews>
  <sheetFormatPr defaultRowHeight="14.25"/>
  <cols>
    <col min="1" max="1" width="0.875" style="99" customWidth="1"/>
    <col min="2" max="2" width="1.25" style="99" customWidth="1"/>
    <col min="3" max="3" width="44.75" style="99" customWidth="1"/>
    <col min="4" max="9" width="10" style="99" customWidth="1"/>
    <col min="10" max="10" width="2.5" style="99" customWidth="1"/>
    <col min="11" max="256" width="9" style="99"/>
    <col min="257" max="257" width="2.625" style="99" customWidth="1"/>
    <col min="258" max="258" width="3.125" style="99" customWidth="1"/>
    <col min="259" max="259" width="44.75" style="99" customWidth="1"/>
    <col min="260" max="265" width="10" style="99" customWidth="1"/>
    <col min="266" max="266" width="5.875" style="99" customWidth="1"/>
    <col min="267" max="512" width="9" style="99"/>
    <col min="513" max="513" width="2.625" style="99" customWidth="1"/>
    <col min="514" max="514" width="3.125" style="99" customWidth="1"/>
    <col min="515" max="515" width="44.75" style="99" customWidth="1"/>
    <col min="516" max="521" width="10" style="99" customWidth="1"/>
    <col min="522" max="522" width="5.875" style="99" customWidth="1"/>
    <col min="523" max="768" width="9" style="99"/>
    <col min="769" max="769" width="2.625" style="99" customWidth="1"/>
    <col min="770" max="770" width="3.125" style="99" customWidth="1"/>
    <col min="771" max="771" width="44.75" style="99" customWidth="1"/>
    <col min="772" max="777" width="10" style="99" customWidth="1"/>
    <col min="778" max="778" width="5.875" style="99" customWidth="1"/>
    <col min="779" max="1024" width="9" style="99"/>
    <col min="1025" max="1025" width="2.625" style="99" customWidth="1"/>
    <col min="1026" max="1026" width="3.125" style="99" customWidth="1"/>
    <col min="1027" max="1027" width="44.75" style="99" customWidth="1"/>
    <col min="1028" max="1033" width="10" style="99" customWidth="1"/>
    <col min="1034" max="1034" width="5.875" style="99" customWidth="1"/>
    <col min="1035" max="1280" width="9" style="99"/>
    <col min="1281" max="1281" width="2.625" style="99" customWidth="1"/>
    <col min="1282" max="1282" width="3.125" style="99" customWidth="1"/>
    <col min="1283" max="1283" width="44.75" style="99" customWidth="1"/>
    <col min="1284" max="1289" width="10" style="99" customWidth="1"/>
    <col min="1290" max="1290" width="5.875" style="99" customWidth="1"/>
    <col min="1291" max="1536" width="9" style="99"/>
    <col min="1537" max="1537" width="2.625" style="99" customWidth="1"/>
    <col min="1538" max="1538" width="3.125" style="99" customWidth="1"/>
    <col min="1539" max="1539" width="44.75" style="99" customWidth="1"/>
    <col min="1540" max="1545" width="10" style="99" customWidth="1"/>
    <col min="1546" max="1546" width="5.875" style="99" customWidth="1"/>
    <col min="1547" max="1792" width="9" style="99"/>
    <col min="1793" max="1793" width="2.625" style="99" customWidth="1"/>
    <col min="1794" max="1794" width="3.125" style="99" customWidth="1"/>
    <col min="1795" max="1795" width="44.75" style="99" customWidth="1"/>
    <col min="1796" max="1801" width="10" style="99" customWidth="1"/>
    <col min="1802" max="1802" width="5.875" style="99" customWidth="1"/>
    <col min="1803" max="2048" width="9" style="99"/>
    <col min="2049" max="2049" width="2.625" style="99" customWidth="1"/>
    <col min="2050" max="2050" width="3.125" style="99" customWidth="1"/>
    <col min="2051" max="2051" width="44.75" style="99" customWidth="1"/>
    <col min="2052" max="2057" width="10" style="99" customWidth="1"/>
    <col min="2058" max="2058" width="5.875" style="99" customWidth="1"/>
    <col min="2059" max="2304" width="9" style="99"/>
    <col min="2305" max="2305" width="2.625" style="99" customWidth="1"/>
    <col min="2306" max="2306" width="3.125" style="99" customWidth="1"/>
    <col min="2307" max="2307" width="44.75" style="99" customWidth="1"/>
    <col min="2308" max="2313" width="10" style="99" customWidth="1"/>
    <col min="2314" max="2314" width="5.875" style="99" customWidth="1"/>
    <col min="2315" max="2560" width="9" style="99"/>
    <col min="2561" max="2561" width="2.625" style="99" customWidth="1"/>
    <col min="2562" max="2562" width="3.125" style="99" customWidth="1"/>
    <col min="2563" max="2563" width="44.75" style="99" customWidth="1"/>
    <col min="2564" max="2569" width="10" style="99" customWidth="1"/>
    <col min="2570" max="2570" width="5.875" style="99" customWidth="1"/>
    <col min="2571" max="2816" width="9" style="99"/>
    <col min="2817" max="2817" width="2.625" style="99" customWidth="1"/>
    <col min="2818" max="2818" width="3.125" style="99" customWidth="1"/>
    <col min="2819" max="2819" width="44.75" style="99" customWidth="1"/>
    <col min="2820" max="2825" width="10" style="99" customWidth="1"/>
    <col min="2826" max="2826" width="5.875" style="99" customWidth="1"/>
    <col min="2827" max="3072" width="9" style="99"/>
    <col min="3073" max="3073" width="2.625" style="99" customWidth="1"/>
    <col min="3074" max="3074" width="3.125" style="99" customWidth="1"/>
    <col min="3075" max="3075" width="44.75" style="99" customWidth="1"/>
    <col min="3076" max="3081" width="10" style="99" customWidth="1"/>
    <col min="3082" max="3082" width="5.875" style="99" customWidth="1"/>
    <col min="3083" max="3328" width="9" style="99"/>
    <col min="3329" max="3329" width="2.625" style="99" customWidth="1"/>
    <col min="3330" max="3330" width="3.125" style="99" customWidth="1"/>
    <col min="3331" max="3331" width="44.75" style="99" customWidth="1"/>
    <col min="3332" max="3337" width="10" style="99" customWidth="1"/>
    <col min="3338" max="3338" width="5.875" style="99" customWidth="1"/>
    <col min="3339" max="3584" width="9" style="99"/>
    <col min="3585" max="3585" width="2.625" style="99" customWidth="1"/>
    <col min="3586" max="3586" width="3.125" style="99" customWidth="1"/>
    <col min="3587" max="3587" width="44.75" style="99" customWidth="1"/>
    <col min="3588" max="3593" width="10" style="99" customWidth="1"/>
    <col min="3594" max="3594" width="5.875" style="99" customWidth="1"/>
    <col min="3595" max="3840" width="9" style="99"/>
    <col min="3841" max="3841" width="2.625" style="99" customWidth="1"/>
    <col min="3842" max="3842" width="3.125" style="99" customWidth="1"/>
    <col min="3843" max="3843" width="44.75" style="99" customWidth="1"/>
    <col min="3844" max="3849" width="10" style="99" customWidth="1"/>
    <col min="3850" max="3850" width="5.875" style="99" customWidth="1"/>
    <col min="3851" max="4096" width="9" style="99"/>
    <col min="4097" max="4097" width="2.625" style="99" customWidth="1"/>
    <col min="4098" max="4098" width="3.125" style="99" customWidth="1"/>
    <col min="4099" max="4099" width="44.75" style="99" customWidth="1"/>
    <col min="4100" max="4105" width="10" style="99" customWidth="1"/>
    <col min="4106" max="4106" width="5.875" style="99" customWidth="1"/>
    <col min="4107" max="4352" width="9" style="99"/>
    <col min="4353" max="4353" width="2.625" style="99" customWidth="1"/>
    <col min="4354" max="4354" width="3.125" style="99" customWidth="1"/>
    <col min="4355" max="4355" width="44.75" style="99" customWidth="1"/>
    <col min="4356" max="4361" width="10" style="99" customWidth="1"/>
    <col min="4362" max="4362" width="5.875" style="99" customWidth="1"/>
    <col min="4363" max="4608" width="9" style="99"/>
    <col min="4609" max="4609" width="2.625" style="99" customWidth="1"/>
    <col min="4610" max="4610" width="3.125" style="99" customWidth="1"/>
    <col min="4611" max="4611" width="44.75" style="99" customWidth="1"/>
    <col min="4612" max="4617" width="10" style="99" customWidth="1"/>
    <col min="4618" max="4618" width="5.875" style="99" customWidth="1"/>
    <col min="4619" max="4864" width="9" style="99"/>
    <col min="4865" max="4865" width="2.625" style="99" customWidth="1"/>
    <col min="4866" max="4866" width="3.125" style="99" customWidth="1"/>
    <col min="4867" max="4867" width="44.75" style="99" customWidth="1"/>
    <col min="4868" max="4873" width="10" style="99" customWidth="1"/>
    <col min="4874" max="4874" width="5.875" style="99" customWidth="1"/>
    <col min="4875" max="5120" width="9" style="99"/>
    <col min="5121" max="5121" width="2.625" style="99" customWidth="1"/>
    <col min="5122" max="5122" width="3.125" style="99" customWidth="1"/>
    <col min="5123" max="5123" width="44.75" style="99" customWidth="1"/>
    <col min="5124" max="5129" width="10" style="99" customWidth="1"/>
    <col min="5130" max="5130" width="5.875" style="99" customWidth="1"/>
    <col min="5131" max="5376" width="9" style="99"/>
    <col min="5377" max="5377" width="2.625" style="99" customWidth="1"/>
    <col min="5378" max="5378" width="3.125" style="99" customWidth="1"/>
    <col min="5379" max="5379" width="44.75" style="99" customWidth="1"/>
    <col min="5380" max="5385" width="10" style="99" customWidth="1"/>
    <col min="5386" max="5386" width="5.875" style="99" customWidth="1"/>
    <col min="5387" max="5632" width="9" style="99"/>
    <col min="5633" max="5633" width="2.625" style="99" customWidth="1"/>
    <col min="5634" max="5634" width="3.125" style="99" customWidth="1"/>
    <col min="5635" max="5635" width="44.75" style="99" customWidth="1"/>
    <col min="5636" max="5641" width="10" style="99" customWidth="1"/>
    <col min="5642" max="5642" width="5.875" style="99" customWidth="1"/>
    <col min="5643" max="5888" width="9" style="99"/>
    <col min="5889" max="5889" width="2.625" style="99" customWidth="1"/>
    <col min="5890" max="5890" width="3.125" style="99" customWidth="1"/>
    <col min="5891" max="5891" width="44.75" style="99" customWidth="1"/>
    <col min="5892" max="5897" width="10" style="99" customWidth="1"/>
    <col min="5898" max="5898" width="5.875" style="99" customWidth="1"/>
    <col min="5899" max="6144" width="9" style="99"/>
    <col min="6145" max="6145" width="2.625" style="99" customWidth="1"/>
    <col min="6146" max="6146" width="3.125" style="99" customWidth="1"/>
    <col min="6147" max="6147" width="44.75" style="99" customWidth="1"/>
    <col min="6148" max="6153" width="10" style="99" customWidth="1"/>
    <col min="6154" max="6154" width="5.875" style="99" customWidth="1"/>
    <col min="6155" max="6400" width="9" style="99"/>
    <col min="6401" max="6401" width="2.625" style="99" customWidth="1"/>
    <col min="6402" max="6402" width="3.125" style="99" customWidth="1"/>
    <col min="6403" max="6403" width="44.75" style="99" customWidth="1"/>
    <col min="6404" max="6409" width="10" style="99" customWidth="1"/>
    <col min="6410" max="6410" width="5.875" style="99" customWidth="1"/>
    <col min="6411" max="6656" width="9" style="99"/>
    <col min="6657" max="6657" width="2.625" style="99" customWidth="1"/>
    <col min="6658" max="6658" width="3.125" style="99" customWidth="1"/>
    <col min="6659" max="6659" width="44.75" style="99" customWidth="1"/>
    <col min="6660" max="6665" width="10" style="99" customWidth="1"/>
    <col min="6666" max="6666" width="5.875" style="99" customWidth="1"/>
    <col min="6667" max="6912" width="9" style="99"/>
    <col min="6913" max="6913" width="2.625" style="99" customWidth="1"/>
    <col min="6914" max="6914" width="3.125" style="99" customWidth="1"/>
    <col min="6915" max="6915" width="44.75" style="99" customWidth="1"/>
    <col min="6916" max="6921" width="10" style="99" customWidth="1"/>
    <col min="6922" max="6922" width="5.875" style="99" customWidth="1"/>
    <col min="6923" max="7168" width="9" style="99"/>
    <col min="7169" max="7169" width="2.625" style="99" customWidth="1"/>
    <col min="7170" max="7170" width="3.125" style="99" customWidth="1"/>
    <col min="7171" max="7171" width="44.75" style="99" customWidth="1"/>
    <col min="7172" max="7177" width="10" style="99" customWidth="1"/>
    <col min="7178" max="7178" width="5.875" style="99" customWidth="1"/>
    <col min="7179" max="7424" width="9" style="99"/>
    <col min="7425" max="7425" width="2.625" style="99" customWidth="1"/>
    <col min="7426" max="7426" width="3.125" style="99" customWidth="1"/>
    <col min="7427" max="7427" width="44.75" style="99" customWidth="1"/>
    <col min="7428" max="7433" width="10" style="99" customWidth="1"/>
    <col min="7434" max="7434" width="5.875" style="99" customWidth="1"/>
    <col min="7435" max="7680" width="9" style="99"/>
    <col min="7681" max="7681" width="2.625" style="99" customWidth="1"/>
    <col min="7682" max="7682" width="3.125" style="99" customWidth="1"/>
    <col min="7683" max="7683" width="44.75" style="99" customWidth="1"/>
    <col min="7684" max="7689" width="10" style="99" customWidth="1"/>
    <col min="7690" max="7690" width="5.875" style="99" customWidth="1"/>
    <col min="7691" max="7936" width="9" style="99"/>
    <col min="7937" max="7937" width="2.625" style="99" customWidth="1"/>
    <col min="7938" max="7938" width="3.125" style="99" customWidth="1"/>
    <col min="7939" max="7939" width="44.75" style="99" customWidth="1"/>
    <col min="7940" max="7945" width="10" style="99" customWidth="1"/>
    <col min="7946" max="7946" width="5.875" style="99" customWidth="1"/>
    <col min="7947" max="8192" width="9" style="99"/>
    <col min="8193" max="8193" width="2.625" style="99" customWidth="1"/>
    <col min="8194" max="8194" width="3.125" style="99" customWidth="1"/>
    <col min="8195" max="8195" width="44.75" style="99" customWidth="1"/>
    <col min="8196" max="8201" width="10" style="99" customWidth="1"/>
    <col min="8202" max="8202" width="5.875" style="99" customWidth="1"/>
    <col min="8203" max="8448" width="9" style="99"/>
    <col min="8449" max="8449" width="2.625" style="99" customWidth="1"/>
    <col min="8450" max="8450" width="3.125" style="99" customWidth="1"/>
    <col min="8451" max="8451" width="44.75" style="99" customWidth="1"/>
    <col min="8452" max="8457" width="10" style="99" customWidth="1"/>
    <col min="8458" max="8458" width="5.875" style="99" customWidth="1"/>
    <col min="8459" max="8704" width="9" style="99"/>
    <col min="8705" max="8705" width="2.625" style="99" customWidth="1"/>
    <col min="8706" max="8706" width="3.125" style="99" customWidth="1"/>
    <col min="8707" max="8707" width="44.75" style="99" customWidth="1"/>
    <col min="8708" max="8713" width="10" style="99" customWidth="1"/>
    <col min="8714" max="8714" width="5.875" style="99" customWidth="1"/>
    <col min="8715" max="8960" width="9" style="99"/>
    <col min="8961" max="8961" width="2.625" style="99" customWidth="1"/>
    <col min="8962" max="8962" width="3.125" style="99" customWidth="1"/>
    <col min="8963" max="8963" width="44.75" style="99" customWidth="1"/>
    <col min="8964" max="8969" width="10" style="99" customWidth="1"/>
    <col min="8970" max="8970" width="5.875" style="99" customWidth="1"/>
    <col min="8971" max="9216" width="9" style="99"/>
    <col min="9217" max="9217" width="2.625" style="99" customWidth="1"/>
    <col min="9218" max="9218" width="3.125" style="99" customWidth="1"/>
    <col min="9219" max="9219" width="44.75" style="99" customWidth="1"/>
    <col min="9220" max="9225" width="10" style="99" customWidth="1"/>
    <col min="9226" max="9226" width="5.875" style="99" customWidth="1"/>
    <col min="9227" max="9472" width="9" style="99"/>
    <col min="9473" max="9473" width="2.625" style="99" customWidth="1"/>
    <col min="9474" max="9474" width="3.125" style="99" customWidth="1"/>
    <col min="9475" max="9475" width="44.75" style="99" customWidth="1"/>
    <col min="9476" max="9481" width="10" style="99" customWidth="1"/>
    <col min="9482" max="9482" width="5.875" style="99" customWidth="1"/>
    <col min="9483" max="9728" width="9" style="99"/>
    <col min="9729" max="9729" width="2.625" style="99" customWidth="1"/>
    <col min="9730" max="9730" width="3.125" style="99" customWidth="1"/>
    <col min="9731" max="9731" width="44.75" style="99" customWidth="1"/>
    <col min="9732" max="9737" width="10" style="99" customWidth="1"/>
    <col min="9738" max="9738" width="5.875" style="99" customWidth="1"/>
    <col min="9739" max="9984" width="9" style="99"/>
    <col min="9985" max="9985" width="2.625" style="99" customWidth="1"/>
    <col min="9986" max="9986" width="3.125" style="99" customWidth="1"/>
    <col min="9987" max="9987" width="44.75" style="99" customWidth="1"/>
    <col min="9988" max="9993" width="10" style="99" customWidth="1"/>
    <col min="9994" max="9994" width="5.875" style="99" customWidth="1"/>
    <col min="9995" max="10240" width="9" style="99"/>
    <col min="10241" max="10241" width="2.625" style="99" customWidth="1"/>
    <col min="10242" max="10242" width="3.125" style="99" customWidth="1"/>
    <col min="10243" max="10243" width="44.75" style="99" customWidth="1"/>
    <col min="10244" max="10249" width="10" style="99" customWidth="1"/>
    <col min="10250" max="10250" width="5.875" style="99" customWidth="1"/>
    <col min="10251" max="10496" width="9" style="99"/>
    <col min="10497" max="10497" width="2.625" style="99" customWidth="1"/>
    <col min="10498" max="10498" width="3.125" style="99" customWidth="1"/>
    <col min="10499" max="10499" width="44.75" style="99" customWidth="1"/>
    <col min="10500" max="10505" width="10" style="99" customWidth="1"/>
    <col min="10506" max="10506" width="5.875" style="99" customWidth="1"/>
    <col min="10507" max="10752" width="9" style="99"/>
    <col min="10753" max="10753" width="2.625" style="99" customWidth="1"/>
    <col min="10754" max="10754" width="3.125" style="99" customWidth="1"/>
    <col min="10755" max="10755" width="44.75" style="99" customWidth="1"/>
    <col min="10756" max="10761" width="10" style="99" customWidth="1"/>
    <col min="10762" max="10762" width="5.875" style="99" customWidth="1"/>
    <col min="10763" max="11008" width="9" style="99"/>
    <col min="11009" max="11009" width="2.625" style="99" customWidth="1"/>
    <col min="11010" max="11010" width="3.125" style="99" customWidth="1"/>
    <col min="11011" max="11011" width="44.75" style="99" customWidth="1"/>
    <col min="11012" max="11017" width="10" style="99" customWidth="1"/>
    <col min="11018" max="11018" width="5.875" style="99" customWidth="1"/>
    <col min="11019" max="11264" width="9" style="99"/>
    <col min="11265" max="11265" width="2.625" style="99" customWidth="1"/>
    <col min="11266" max="11266" width="3.125" style="99" customWidth="1"/>
    <col min="11267" max="11267" width="44.75" style="99" customWidth="1"/>
    <col min="11268" max="11273" width="10" style="99" customWidth="1"/>
    <col min="11274" max="11274" width="5.875" style="99" customWidth="1"/>
    <col min="11275" max="11520" width="9" style="99"/>
    <col min="11521" max="11521" width="2.625" style="99" customWidth="1"/>
    <col min="11522" max="11522" width="3.125" style="99" customWidth="1"/>
    <col min="11523" max="11523" width="44.75" style="99" customWidth="1"/>
    <col min="11524" max="11529" width="10" style="99" customWidth="1"/>
    <col min="11530" max="11530" width="5.875" style="99" customWidth="1"/>
    <col min="11531" max="11776" width="9" style="99"/>
    <col min="11777" max="11777" width="2.625" style="99" customWidth="1"/>
    <col min="11778" max="11778" width="3.125" style="99" customWidth="1"/>
    <col min="11779" max="11779" width="44.75" style="99" customWidth="1"/>
    <col min="11780" max="11785" width="10" style="99" customWidth="1"/>
    <col min="11786" max="11786" width="5.875" style="99" customWidth="1"/>
    <col min="11787" max="12032" width="9" style="99"/>
    <col min="12033" max="12033" width="2.625" style="99" customWidth="1"/>
    <col min="12034" max="12034" width="3.125" style="99" customWidth="1"/>
    <col min="12035" max="12035" width="44.75" style="99" customWidth="1"/>
    <col min="12036" max="12041" width="10" style="99" customWidth="1"/>
    <col min="12042" max="12042" width="5.875" style="99" customWidth="1"/>
    <col min="12043" max="12288" width="9" style="99"/>
    <col min="12289" max="12289" width="2.625" style="99" customWidth="1"/>
    <col min="12290" max="12290" width="3.125" style="99" customWidth="1"/>
    <col min="12291" max="12291" width="44.75" style="99" customWidth="1"/>
    <col min="12292" max="12297" width="10" style="99" customWidth="1"/>
    <col min="12298" max="12298" width="5.875" style="99" customWidth="1"/>
    <col min="12299" max="12544" width="9" style="99"/>
    <col min="12545" max="12545" width="2.625" style="99" customWidth="1"/>
    <col min="12546" max="12546" width="3.125" style="99" customWidth="1"/>
    <col min="12547" max="12547" width="44.75" style="99" customWidth="1"/>
    <col min="12548" max="12553" width="10" style="99" customWidth="1"/>
    <col min="12554" max="12554" width="5.875" style="99" customWidth="1"/>
    <col min="12555" max="12800" width="9" style="99"/>
    <col min="12801" max="12801" width="2.625" style="99" customWidth="1"/>
    <col min="12802" max="12802" width="3.125" style="99" customWidth="1"/>
    <col min="12803" max="12803" width="44.75" style="99" customWidth="1"/>
    <col min="12804" max="12809" width="10" style="99" customWidth="1"/>
    <col min="12810" max="12810" width="5.875" style="99" customWidth="1"/>
    <col min="12811" max="13056" width="9" style="99"/>
    <col min="13057" max="13057" width="2.625" style="99" customWidth="1"/>
    <col min="13058" max="13058" width="3.125" style="99" customWidth="1"/>
    <col min="13059" max="13059" width="44.75" style="99" customWidth="1"/>
    <col min="13060" max="13065" width="10" style="99" customWidth="1"/>
    <col min="13066" max="13066" width="5.875" style="99" customWidth="1"/>
    <col min="13067" max="13312" width="9" style="99"/>
    <col min="13313" max="13313" width="2.625" style="99" customWidth="1"/>
    <col min="13314" max="13314" width="3.125" style="99" customWidth="1"/>
    <col min="13315" max="13315" width="44.75" style="99" customWidth="1"/>
    <col min="13316" max="13321" width="10" style="99" customWidth="1"/>
    <col min="13322" max="13322" width="5.875" style="99" customWidth="1"/>
    <col min="13323" max="13568" width="9" style="99"/>
    <col min="13569" max="13569" width="2.625" style="99" customWidth="1"/>
    <col min="13570" max="13570" width="3.125" style="99" customWidth="1"/>
    <col min="13571" max="13571" width="44.75" style="99" customWidth="1"/>
    <col min="13572" max="13577" width="10" style="99" customWidth="1"/>
    <col min="13578" max="13578" width="5.875" style="99" customWidth="1"/>
    <col min="13579" max="13824" width="9" style="99"/>
    <col min="13825" max="13825" width="2.625" style="99" customWidth="1"/>
    <col min="13826" max="13826" width="3.125" style="99" customWidth="1"/>
    <col min="13827" max="13827" width="44.75" style="99" customWidth="1"/>
    <col min="13828" max="13833" width="10" style="99" customWidth="1"/>
    <col min="13834" max="13834" width="5.875" style="99" customWidth="1"/>
    <col min="13835" max="14080" width="9" style="99"/>
    <col min="14081" max="14081" width="2.625" style="99" customWidth="1"/>
    <col min="14082" max="14082" width="3.125" style="99" customWidth="1"/>
    <col min="14083" max="14083" width="44.75" style="99" customWidth="1"/>
    <col min="14084" max="14089" width="10" style="99" customWidth="1"/>
    <col min="14090" max="14090" width="5.875" style="99" customWidth="1"/>
    <col min="14091" max="14336" width="9" style="99"/>
    <col min="14337" max="14337" width="2.625" style="99" customWidth="1"/>
    <col min="14338" max="14338" width="3.125" style="99" customWidth="1"/>
    <col min="14339" max="14339" width="44.75" style="99" customWidth="1"/>
    <col min="14340" max="14345" width="10" style="99" customWidth="1"/>
    <col min="14346" max="14346" width="5.875" style="99" customWidth="1"/>
    <col min="14347" max="14592" width="9" style="99"/>
    <col min="14593" max="14593" width="2.625" style="99" customWidth="1"/>
    <col min="14594" max="14594" width="3.125" style="99" customWidth="1"/>
    <col min="14595" max="14595" width="44.75" style="99" customWidth="1"/>
    <col min="14596" max="14601" width="10" style="99" customWidth="1"/>
    <col min="14602" max="14602" width="5.875" style="99" customWidth="1"/>
    <col min="14603" max="14848" width="9" style="99"/>
    <col min="14849" max="14849" width="2.625" style="99" customWidth="1"/>
    <col min="14850" max="14850" width="3.125" style="99" customWidth="1"/>
    <col min="14851" max="14851" width="44.75" style="99" customWidth="1"/>
    <col min="14852" max="14857" width="10" style="99" customWidth="1"/>
    <col min="14858" max="14858" width="5.875" style="99" customWidth="1"/>
    <col min="14859" max="15104" width="9" style="99"/>
    <col min="15105" max="15105" width="2.625" style="99" customWidth="1"/>
    <col min="15106" max="15106" width="3.125" style="99" customWidth="1"/>
    <col min="15107" max="15107" width="44.75" style="99" customWidth="1"/>
    <col min="15108" max="15113" width="10" style="99" customWidth="1"/>
    <col min="15114" max="15114" width="5.875" style="99" customWidth="1"/>
    <col min="15115" max="15360" width="9" style="99"/>
    <col min="15361" max="15361" width="2.625" style="99" customWidth="1"/>
    <col min="15362" max="15362" width="3.125" style="99" customWidth="1"/>
    <col min="15363" max="15363" width="44.75" style="99" customWidth="1"/>
    <col min="15364" max="15369" width="10" style="99" customWidth="1"/>
    <col min="15370" max="15370" width="5.875" style="99" customWidth="1"/>
    <col min="15371" max="15616" width="9" style="99"/>
    <col min="15617" max="15617" width="2.625" style="99" customWidth="1"/>
    <col min="15618" max="15618" width="3.125" style="99" customWidth="1"/>
    <col min="15619" max="15619" width="44.75" style="99" customWidth="1"/>
    <col min="15620" max="15625" width="10" style="99" customWidth="1"/>
    <col min="15626" max="15626" width="5.875" style="99" customWidth="1"/>
    <col min="15627" max="15872" width="9" style="99"/>
    <col min="15873" max="15873" width="2.625" style="99" customWidth="1"/>
    <col min="15874" max="15874" width="3.125" style="99" customWidth="1"/>
    <col min="15875" max="15875" width="44.75" style="99" customWidth="1"/>
    <col min="15876" max="15881" width="10" style="99" customWidth="1"/>
    <col min="15882" max="15882" width="5.875" style="99" customWidth="1"/>
    <col min="15883" max="16128" width="9" style="99"/>
    <col min="16129" max="16129" width="2.625" style="99" customWidth="1"/>
    <col min="16130" max="16130" width="3.125" style="99" customWidth="1"/>
    <col min="16131" max="16131" width="44.75" style="99" customWidth="1"/>
    <col min="16132" max="16137" width="10" style="99" customWidth="1"/>
    <col min="16138" max="16138" width="5.875" style="99" customWidth="1"/>
    <col min="16139" max="16384" width="9" style="99"/>
  </cols>
  <sheetData>
    <row r="7" spans="2:9">
      <c r="B7" s="100" t="s">
        <v>775</v>
      </c>
      <c r="C7" s="100"/>
      <c r="D7" s="100"/>
      <c r="E7" s="100"/>
      <c r="F7" s="100"/>
      <c r="G7" s="100"/>
      <c r="H7" s="100"/>
      <c r="I7" s="100"/>
    </row>
    <row r="8" spans="2:9">
      <c r="B8" s="100"/>
      <c r="C8" s="100"/>
      <c r="D8" s="100"/>
      <c r="E8" s="100"/>
      <c r="F8" s="100"/>
      <c r="G8" s="100"/>
      <c r="H8" s="100"/>
      <c r="I8" s="100"/>
    </row>
    <row r="9" spans="2:9">
      <c r="B9" s="100"/>
      <c r="C9" s="100" t="s">
        <v>197</v>
      </c>
      <c r="D9" s="100"/>
      <c r="E9" s="100"/>
      <c r="F9" s="100"/>
      <c r="G9" s="100"/>
      <c r="H9" s="100"/>
      <c r="I9" s="100"/>
    </row>
    <row r="10" spans="2:9">
      <c r="B10" s="100"/>
      <c r="C10" s="100"/>
      <c r="D10" s="100"/>
      <c r="E10" s="100"/>
      <c r="F10" s="100"/>
      <c r="G10" s="100"/>
      <c r="H10" s="100"/>
      <c r="I10" s="100"/>
    </row>
    <row r="11" spans="2:9">
      <c r="B11" s="100"/>
      <c r="C11" s="100"/>
      <c r="D11" s="100"/>
      <c r="E11" s="100"/>
      <c r="F11" s="100"/>
      <c r="G11" s="100"/>
      <c r="H11" s="100"/>
      <c r="I11" s="100"/>
    </row>
    <row r="12" spans="2:9">
      <c r="B12" s="100"/>
      <c r="C12" s="1446" t="s">
        <v>181</v>
      </c>
      <c r="D12" s="1454" t="s">
        <v>198</v>
      </c>
      <c r="E12" s="1454"/>
      <c r="F12" s="1454"/>
      <c r="G12" s="1454"/>
      <c r="H12" s="1454"/>
      <c r="I12" s="1454"/>
    </row>
    <row r="13" spans="2:9">
      <c r="B13" s="100"/>
      <c r="C13" s="1447"/>
      <c r="D13" s="1455" t="s">
        <v>188</v>
      </c>
      <c r="E13" s="1454" t="s">
        <v>199</v>
      </c>
      <c r="F13" s="1454"/>
      <c r="G13" s="1454"/>
      <c r="H13" s="1454"/>
      <c r="I13" s="1454"/>
    </row>
    <row r="14" spans="2:9">
      <c r="B14" s="100"/>
      <c r="C14" s="1448"/>
      <c r="D14" s="1456"/>
      <c r="E14" s="775" t="s">
        <v>200</v>
      </c>
      <c r="F14" s="507" t="s">
        <v>201</v>
      </c>
      <c r="G14" s="775" t="s">
        <v>202</v>
      </c>
      <c r="H14" s="775" t="s">
        <v>203</v>
      </c>
      <c r="I14" s="775" t="s">
        <v>204</v>
      </c>
    </row>
    <row r="15" spans="2:9">
      <c r="B15" s="100"/>
      <c r="C15" s="489" t="s">
        <v>185</v>
      </c>
      <c r="D15" s="101"/>
      <c r="E15" s="101"/>
      <c r="F15" s="101"/>
      <c r="G15" s="101"/>
      <c r="H15" s="101"/>
      <c r="I15" s="101"/>
    </row>
    <row r="16" spans="2:9">
      <c r="B16" s="100"/>
      <c r="C16" s="489" t="s">
        <v>186</v>
      </c>
      <c r="D16" s="830" t="str">
        <f>IF('10の2付表（選択シート）'!D13="固定金利方式","〇","")</f>
        <v/>
      </c>
      <c r="E16" s="829" t="str">
        <f>IF('10の2付表（選択シート）'!$D13="５年毎金利見直し方式","〇","")</f>
        <v/>
      </c>
      <c r="F16" s="829" t="str">
        <f>IF('10の2付表（選択シート）'!$D13="１０年毎金利見直し方式","〇","")</f>
        <v/>
      </c>
      <c r="G16" s="829" t="str">
        <f>IF('10の2付表（選択シート）'!$D13="１５年毎金利見直し方式","〇","")</f>
        <v/>
      </c>
      <c r="H16" s="829" t="str">
        <f>IF('10の2付表（選択シート）'!$D13="２０年後金利見直し方式","〇","")</f>
        <v/>
      </c>
      <c r="I16" s="829" t="str">
        <f>IF('10の2付表（選択シート）'!$D13="３０年後金利見直し方式","〇","")</f>
        <v/>
      </c>
    </row>
    <row r="17" spans="2:9">
      <c r="B17" s="100"/>
      <c r="C17" s="489" t="s">
        <v>620</v>
      </c>
      <c r="D17" s="830" t="str">
        <f>IF('10の2付表（選択シート）'!D14="固定金利方式","〇","")</f>
        <v/>
      </c>
      <c r="E17" s="829" t="str">
        <f>IF('10の2付表（選択シート）'!$D14="５年毎金利見直し方式","〇","")</f>
        <v/>
      </c>
      <c r="F17" s="829" t="str">
        <f>IF('10の2付表（選択シート）'!$D14="１０年毎金利見直し方式","〇","")</f>
        <v/>
      </c>
      <c r="G17" s="829" t="str">
        <f>IF('10の2付表（選択シート）'!$D14="１５年毎金利見直し方式","〇","")</f>
        <v/>
      </c>
      <c r="H17" s="829" t="str">
        <f>IF('10の2付表（選択シート）'!$D14="２０年後金利見直し方式","〇","")</f>
        <v/>
      </c>
      <c r="I17" s="829" t="str">
        <f>IF('10の2付表（選択シート）'!$D14="３０年後金利見直し方式","〇","")</f>
        <v/>
      </c>
    </row>
    <row r="18" spans="2:9">
      <c r="B18" s="100"/>
      <c r="C18" s="489" t="s">
        <v>621</v>
      </c>
      <c r="D18" s="830" t="str">
        <f>IF('10の2付表（選択シート）'!D15="固定金利方式","〇","")</f>
        <v/>
      </c>
      <c r="E18" s="829" t="str">
        <f>IF('10の2付表（選択シート）'!$D15="５年毎金利見直し方式","〇","")</f>
        <v/>
      </c>
      <c r="F18" s="829" t="str">
        <f>IF('10の2付表（選択シート）'!$D15="１０年毎金利見直し方式","〇","")</f>
        <v/>
      </c>
      <c r="G18" s="829" t="str">
        <f>IF('10の2付表（選択シート）'!$D15="１５年毎金利見直し方式","〇","")</f>
        <v/>
      </c>
      <c r="H18" s="829" t="str">
        <f>IF('10の2付表（選択シート）'!$D15="２０年後金利見直し方式","〇","")</f>
        <v/>
      </c>
      <c r="I18" s="829" t="str">
        <f>IF('10の2付表（選択シート）'!$D15="３０年後金利見直し方式","〇","")</f>
        <v/>
      </c>
    </row>
    <row r="19" spans="2:9">
      <c r="B19" s="100"/>
      <c r="C19" s="489" t="s">
        <v>623</v>
      </c>
      <c r="D19" s="830" t="str">
        <f>IF('10の2付表（選択シート）'!D16="固定金利方式","〇","")</f>
        <v/>
      </c>
      <c r="E19" s="829" t="str">
        <f>IF('10の2付表（選択シート）'!$D16="５年毎金利見直し方式","〇","")</f>
        <v/>
      </c>
      <c r="F19" s="829" t="str">
        <f>IF('10の2付表（選択シート）'!$D16="１０年毎金利見直し方式","〇","")</f>
        <v/>
      </c>
      <c r="G19" s="829" t="str">
        <f>IF('10の2付表（選択シート）'!$D16="１５年毎金利見直し方式","〇","")</f>
        <v/>
      </c>
      <c r="H19" s="829" t="str">
        <f>IF('10の2付表（選択シート）'!$D16="２０年後金利見直し方式","〇","")</f>
        <v/>
      </c>
      <c r="I19" s="829" t="str">
        <f>IF('10の2付表（選択シート）'!$D16="３０年後金利見直し方式","〇","")</f>
        <v/>
      </c>
    </row>
    <row r="20" spans="2:9">
      <c r="B20" s="100"/>
      <c r="C20" s="495" t="s">
        <v>625</v>
      </c>
      <c r="D20" s="830" t="str">
        <f>IF('10の2付表（選択シート）'!D17="固定金利方式","〇","")</f>
        <v/>
      </c>
      <c r="E20" s="829" t="str">
        <f>IF('10の2付表（選択シート）'!$D17="５年毎金利見直し方式","〇","")</f>
        <v/>
      </c>
      <c r="F20" s="829" t="str">
        <f>IF('10の2付表（選択シート）'!$D17="１０年毎金利見直し方式","〇","")</f>
        <v/>
      </c>
      <c r="G20" s="829" t="str">
        <f>IF('10の2付表（選択シート）'!$D17="１５年毎金利見直し方式","〇","")</f>
        <v/>
      </c>
      <c r="H20" s="829" t="str">
        <f>IF('10の2付表（選択シート）'!$D17="２０年後金利見直し方式","〇","")</f>
        <v/>
      </c>
      <c r="I20" s="829" t="str">
        <f>IF('10の2付表（選択シート）'!$D17="３０年後金利見直し方式","〇","")</f>
        <v/>
      </c>
    </row>
    <row r="21" spans="2:9">
      <c r="B21" s="100"/>
      <c r="C21" s="495" t="s">
        <v>763</v>
      </c>
      <c r="D21" s="830" t="str">
        <f>IF('10の2付表（選択シート）'!D18="固定金利方式","〇","")</f>
        <v/>
      </c>
      <c r="E21" s="829" t="str">
        <f>IF('10の2付表（選択シート）'!$D18="５年毎金利見直し方式","〇","")</f>
        <v/>
      </c>
      <c r="F21" s="829" t="str">
        <f>IF('10の2付表（選択シート）'!$D18="１０年毎金利見直し方式","〇","")</f>
        <v/>
      </c>
      <c r="G21" s="829" t="str">
        <f>IF('10の2付表（選択シート）'!$D18="１５年毎金利見直し方式","〇","")</f>
        <v/>
      </c>
      <c r="H21" s="829" t="str">
        <f>IF('10の2付表（選択シート）'!$D18="２０年後金利見直し方式","〇","")</f>
        <v/>
      </c>
      <c r="I21" s="829" t="str">
        <f>IF('10の2付表（選択シート）'!$D18="３０年後金利見直し方式","〇","")</f>
        <v/>
      </c>
    </row>
    <row r="22" spans="2:9">
      <c r="B22" s="100"/>
      <c r="C22" s="495" t="s">
        <v>764</v>
      </c>
      <c r="D22" s="830" t="str">
        <f>IF('10の2付表（選択シート）'!D19="固定金利方式","〇","")</f>
        <v/>
      </c>
      <c r="E22" s="829" t="str">
        <f>IF('10の2付表（選択シート）'!$D19="５年毎金利見直し方式","〇","")</f>
        <v/>
      </c>
      <c r="F22" s="829" t="str">
        <f>IF('10の2付表（選択シート）'!$D19="１０年毎金利見直し方式","〇","")</f>
        <v/>
      </c>
      <c r="G22" s="829" t="str">
        <f>IF('10の2付表（選択シート）'!$D19="１５年毎金利見直し方式","〇","")</f>
        <v/>
      </c>
      <c r="H22" s="829" t="str">
        <f>IF('10の2付表（選択シート）'!$D19="２０年後金利見直し方式","〇","")</f>
        <v/>
      </c>
      <c r="I22" s="829" t="str">
        <f>IF('10の2付表（選択シート）'!$D19="３０年後金利見直し方式","〇","")</f>
        <v/>
      </c>
    </row>
    <row r="23" spans="2:9">
      <c r="B23" s="100"/>
      <c r="C23" s="495" t="s">
        <v>765</v>
      </c>
      <c r="D23" s="830" t="str">
        <f>IF('10の2付表（選択シート）'!D20="固定金利方式","〇","")</f>
        <v/>
      </c>
      <c r="E23" s="829" t="str">
        <f>IF('10の2付表（選択シート）'!$D20="５年毎金利見直し方式","〇","")</f>
        <v/>
      </c>
      <c r="F23" s="829" t="str">
        <f>IF('10の2付表（選択シート）'!$D20="１０年毎金利見直し方式","〇","")</f>
        <v/>
      </c>
      <c r="G23" s="829" t="str">
        <f>IF('10の2付表（選択シート）'!$D20="１５年毎金利見直し方式","〇","")</f>
        <v/>
      </c>
      <c r="H23" s="829" t="str">
        <f>IF('10の2付表（選択シート）'!$D20="２０年後金利見直し方式","〇","")</f>
        <v/>
      </c>
      <c r="I23" s="829" t="str">
        <f>IF('10の2付表（選択シート）'!$D20="３０年後金利見直し方式","〇","")</f>
        <v/>
      </c>
    </row>
    <row r="24" spans="2:9" ht="28.5">
      <c r="B24" s="100"/>
      <c r="C24" s="498" t="s">
        <v>189</v>
      </c>
      <c r="D24" s="831"/>
      <c r="E24" s="508"/>
      <c r="F24" s="508"/>
      <c r="G24" s="508"/>
      <c r="H24" s="508"/>
      <c r="I24" s="508"/>
    </row>
    <row r="25" spans="2:9">
      <c r="B25" s="100"/>
      <c r="C25" s="832" t="str">
        <f>'10の2付表（選択シート）'!C22</f>
        <v>　　外貿埠頭会社等転貸分</v>
      </c>
      <c r="D25" s="830" t="str">
        <f>IF('10の2付表（選択シート）'!D22="固定金利方式","〇","")</f>
        <v/>
      </c>
      <c r="E25" s="829" t="str">
        <f>IF('10の2付表（選択シート）'!$D22="５年毎金利見直し方式","〇","")</f>
        <v/>
      </c>
      <c r="F25" s="829" t="str">
        <f>IF('10の2付表（選択シート）'!$D22="１０年毎金利見直し方式","〇","")</f>
        <v/>
      </c>
      <c r="G25" s="829" t="str">
        <f>IF('10の2付表（選択シート）'!$D22="１５年毎金利見直し方式","〇","")</f>
        <v/>
      </c>
      <c r="H25" s="829" t="str">
        <f>IF('10の2付表（選択シート）'!$D22="２０年後金利見直し方式","〇","")</f>
        <v/>
      </c>
      <c r="I25" s="829" t="str">
        <f>IF('10の2付表（選択シート）'!$D22="３０年後金利見直し方式","〇","")</f>
        <v/>
      </c>
    </row>
    <row r="26" spans="2:9">
      <c r="B26" s="100"/>
      <c r="C26" s="832" t="str">
        <f>'10の2付表（選択シート）'!C23</f>
        <v>　　港湾運営会社転貸分</v>
      </c>
      <c r="D26" s="830" t="str">
        <f>IF('10の2付表（選択シート）'!D23="固定金利方式","〇","")</f>
        <v/>
      </c>
      <c r="E26" s="829" t="str">
        <f>IF('10の2付表（選択シート）'!$D23="５年毎金利見直し方式","〇","")</f>
        <v/>
      </c>
      <c r="F26" s="829" t="str">
        <f>IF('10の2付表（選択シート）'!$D23="１０年毎金利見直し方式","〇","")</f>
        <v/>
      </c>
      <c r="G26" s="829" t="str">
        <f>IF('10の2付表（選択シート）'!$D23="１５年毎金利見直し方式","〇","")</f>
        <v/>
      </c>
      <c r="H26" s="829" t="str">
        <f>IF('10の2付表（選択シート）'!$D23="２０年後金利見直し方式","〇","")</f>
        <v/>
      </c>
      <c r="I26" s="829" t="str">
        <f>IF('10の2付表（選択シート）'!$D23="３０年後金利見直し方式","〇","")</f>
        <v/>
      </c>
    </row>
    <row r="27" spans="2:9">
      <c r="B27" s="100"/>
      <c r="C27" s="832" t="str">
        <f>'10の2付表（選択シート）'!C24</f>
        <v>　　指定都市高速道路会社転貸分</v>
      </c>
      <c r="D27" s="830" t="str">
        <f>IF('10の2付表（選択シート）'!D24="固定金利方式","〇","")</f>
        <v/>
      </c>
      <c r="E27" s="829" t="str">
        <f>IF('10の2付表（選択シート）'!$D24="５年毎金利見直し方式","〇","")</f>
        <v/>
      </c>
      <c r="F27" s="829" t="str">
        <f>IF('10の2付表（選択シート）'!$D24="１０年毎金利見直し方式","〇","")</f>
        <v/>
      </c>
      <c r="G27" s="829" t="str">
        <f>IF('10の2付表（選択シート）'!$D24="１５年毎金利見直し方式","〇","")</f>
        <v/>
      </c>
      <c r="H27" s="829" t="str">
        <f>IF('10の2付表（選択シート）'!$D24="２０年後金利見直し方式","〇","")</f>
        <v/>
      </c>
      <c r="I27" s="829" t="str">
        <f>IF('10の2付表（選択シート）'!$D24="３０年後金利見直し方式","〇","")</f>
        <v/>
      </c>
    </row>
    <row r="28" spans="2:9">
      <c r="B28" s="100"/>
      <c r="C28" s="832" t="str">
        <f>'10の2付表（選択シート）'!C25</f>
        <v>　　空港周辺支援整備機構転貸分</v>
      </c>
      <c r="D28" s="830" t="str">
        <f>IF('10の2付表（選択シート）'!D25="固定金利方式","〇","")</f>
        <v/>
      </c>
      <c r="E28" s="829" t="str">
        <f>IF('10の2付表（選択シート）'!$D25="５年毎金利見直し方式","〇","")</f>
        <v/>
      </c>
      <c r="F28" s="829" t="str">
        <f>IF('10の2付表（選択シート）'!$D25="１０年毎金利見直し方式","〇","")</f>
        <v/>
      </c>
      <c r="G28" s="829" t="str">
        <f>IF('10の2付表（選択シート）'!$D25="１５年毎金利見直し方式","〇","")</f>
        <v/>
      </c>
      <c r="H28" s="829" t="str">
        <f>IF('10の2付表（選択シート）'!$D25="２０年後金利見直し方式","〇","")</f>
        <v/>
      </c>
      <c r="I28" s="829" t="str">
        <f>IF('10の2付表（選択シート）'!$D25="３０年後金利見直し方式","〇","")</f>
        <v/>
      </c>
    </row>
    <row r="29" spans="2:9">
      <c r="B29" s="100"/>
      <c r="C29" s="832" t="str">
        <f>'10の2付表（選択シート）'!C26</f>
        <v>　　奄美群島振興開発基金転貸分</v>
      </c>
      <c r="D29" s="830" t="str">
        <f>IF('10の2付表（選択シート）'!D26="固定金利方式","〇","")</f>
        <v/>
      </c>
      <c r="E29" s="829" t="str">
        <f>IF('10の2付表（選択シート）'!$D26="５年毎金利見直し方式","〇","")</f>
        <v/>
      </c>
      <c r="F29" s="829" t="str">
        <f>IF('10の2付表（選択シート）'!$D26="１０年毎金利見直し方式","〇","")</f>
        <v/>
      </c>
      <c r="G29" s="829" t="str">
        <f>IF('10の2付表（選択シート）'!$D26="１５年毎金利見直し方式","〇","")</f>
        <v/>
      </c>
      <c r="H29" s="829" t="str">
        <f>IF('10の2付表（選択シート）'!$D26="２０年後金利見直し方式","〇","")</f>
        <v/>
      </c>
      <c r="I29" s="829" t="str">
        <f>IF('10の2付表（選択シート）'!$D26="３０年後金利見直し方式","〇","")</f>
        <v/>
      </c>
    </row>
    <row r="30" spans="2:9">
      <c r="B30" s="100"/>
      <c r="C30" s="776" t="s">
        <v>766</v>
      </c>
      <c r="D30" s="830" t="str">
        <f>IF('10の2付表（選択シート）'!D27="固定金利方式","〇","")</f>
        <v/>
      </c>
      <c r="E30" s="829" t="str">
        <f>IF('10の2付表（選択シート）'!$D27="５年毎金利見直し方式","〇","")</f>
        <v/>
      </c>
      <c r="F30" s="829" t="str">
        <f>IF('10の2付表（選択シート）'!$D27="１０年毎金利見直し方式","〇","")</f>
        <v/>
      </c>
      <c r="G30" s="829" t="str">
        <f>IF('10の2付表（選択シート）'!$D27="１５年毎金利見直し方式","〇","")</f>
        <v/>
      </c>
      <c r="H30" s="829" t="str">
        <f>IF('10の2付表（選択シート）'!$D27="２０年後金利見直し方式","〇","")</f>
        <v/>
      </c>
      <c r="I30" s="829" t="str">
        <f>IF('10の2付表（選択シート）'!$D27="３０年後金利見直し方式","〇","")</f>
        <v/>
      </c>
    </row>
    <row r="31" spans="2:9">
      <c r="B31" s="100"/>
      <c r="C31" s="777" t="s">
        <v>767</v>
      </c>
      <c r="D31" s="830" t="str">
        <f>IF('10の2付表（選択シート）'!D28="固定金利方式","〇","")</f>
        <v/>
      </c>
      <c r="E31" s="829" t="str">
        <f>IF('10の2付表（選択シート）'!$D28="５年毎金利見直し方式","〇","")</f>
        <v/>
      </c>
      <c r="F31" s="829" t="str">
        <f>IF('10の2付表（選択シート）'!$D28="１０年毎金利見直し方式","〇","")</f>
        <v/>
      </c>
      <c r="G31" s="829" t="str">
        <f>IF('10の2付表（選択シート）'!$D28="１５年毎金利見直し方式","〇","")</f>
        <v/>
      </c>
      <c r="H31" s="829" t="str">
        <f>IF('10の2付表（選択シート）'!$D28="２０年後金利見直し方式","〇","")</f>
        <v/>
      </c>
      <c r="I31" s="829" t="str">
        <f>IF('10の2付表（選択シート）'!$D28="３０年後金利見直し方式","〇","")</f>
        <v/>
      </c>
    </row>
    <row r="32" spans="2:9">
      <c r="B32" s="100"/>
      <c r="C32" s="777" t="s">
        <v>768</v>
      </c>
      <c r="D32" s="830" t="str">
        <f>IF('10の2付表（選択シート）'!D29="固定金利方式","〇","")</f>
        <v/>
      </c>
      <c r="E32" s="829" t="str">
        <f>IF('10の2付表（選択シート）'!$D29="５年毎金利見直し方式","〇","")</f>
        <v/>
      </c>
      <c r="F32" s="829" t="str">
        <f>IF('10の2付表（選択シート）'!$D29="１０年毎金利見直し方式","〇","")</f>
        <v/>
      </c>
      <c r="G32" s="829" t="str">
        <f>IF('10の2付表（選択シート）'!$D29="１５年毎金利見直し方式","〇","")</f>
        <v/>
      </c>
      <c r="H32" s="829" t="str">
        <f>IF('10の2付表（選択シート）'!$D29="２０年後金利見直し方式","〇","")</f>
        <v/>
      </c>
      <c r="I32" s="829" t="str">
        <f>IF('10の2付表（選択シート）'!$D29="３０年後金利見直し方式","〇","")</f>
        <v/>
      </c>
    </row>
    <row r="33" spans="2:9">
      <c r="B33" s="100"/>
      <c r="C33" s="777" t="s">
        <v>769</v>
      </c>
      <c r="D33" s="830" t="str">
        <f>IF('10の2付表（選択シート）'!D30="固定金利方式","〇","")</f>
        <v/>
      </c>
      <c r="E33" s="829" t="str">
        <f>IF('10の2付表（選択シート）'!$D30="５年毎金利見直し方式","〇","")</f>
        <v/>
      </c>
      <c r="F33" s="829" t="str">
        <f>IF('10の2付表（選択シート）'!$D30="１０年毎金利見直し方式","〇","")</f>
        <v/>
      </c>
      <c r="G33" s="829" t="str">
        <f>IF('10の2付表（選択シート）'!$D30="１５年毎金利見直し方式","〇","")</f>
        <v/>
      </c>
      <c r="H33" s="829" t="str">
        <f>IF('10の2付表（選択シート）'!$D30="２０年後金利見直し方式","〇","")</f>
        <v/>
      </c>
      <c r="I33" s="829" t="str">
        <f>IF('10の2付表（選択シート）'!$D30="３０年後金利見直し方式","〇","")</f>
        <v/>
      </c>
    </row>
    <row r="34" spans="2:9">
      <c r="B34" s="100"/>
      <c r="C34" s="777" t="s">
        <v>770</v>
      </c>
      <c r="D34" s="830" t="str">
        <f>IF('10の2付表（選択シート）'!D31="固定金利方式","〇","")</f>
        <v/>
      </c>
      <c r="E34" s="829" t="str">
        <f>IF('10の2付表（選択シート）'!$D31="５年毎金利見直し方式","〇","")</f>
        <v/>
      </c>
      <c r="F34" s="829" t="str">
        <f>IF('10の2付表（選択シート）'!$D31="１０年毎金利見直し方式","〇","")</f>
        <v/>
      </c>
      <c r="G34" s="829" t="str">
        <f>IF('10の2付表（選択シート）'!$D31="１５年毎金利見直し方式","〇","")</f>
        <v/>
      </c>
      <c r="H34" s="829" t="str">
        <f>IF('10の2付表（選択シート）'!$D31="２０年後金利見直し方式","〇","")</f>
        <v/>
      </c>
      <c r="I34" s="829" t="str">
        <f>IF('10の2付表（選択シート）'!$D31="３０年後金利見直し方式","〇","")</f>
        <v/>
      </c>
    </row>
    <row r="35" spans="2:9">
      <c r="B35" s="100"/>
      <c r="C35" s="501" t="s">
        <v>190</v>
      </c>
      <c r="D35" s="831"/>
      <c r="E35" s="508"/>
      <c r="F35" s="508"/>
      <c r="G35" s="508"/>
      <c r="H35" s="508"/>
      <c r="I35" s="508"/>
    </row>
    <row r="36" spans="2:9">
      <c r="B36" s="100"/>
      <c r="C36" s="503" t="s">
        <v>205</v>
      </c>
      <c r="D36" s="830" t="str">
        <f>IF('10の2付表（選択シート）'!D33="固定金利方式","〇","")</f>
        <v/>
      </c>
      <c r="E36" s="829" t="str">
        <f>IF('10の2付表（選択シート）'!$D33="５年毎金利見直し方式","〇","")</f>
        <v/>
      </c>
      <c r="F36" s="829" t="str">
        <f>IF('10の2付表（選択シート）'!$D33="１０年毎金利見直し方式","〇","")</f>
        <v/>
      </c>
      <c r="G36" s="829" t="str">
        <f>IF('10の2付表（選択シート）'!$D33="１５年毎金利見直し方式","〇","")</f>
        <v/>
      </c>
      <c r="H36" s="829" t="str">
        <f>IF('10の2付表（選択シート）'!$D33="２０年後金利見直し方式","〇","")</f>
        <v/>
      </c>
      <c r="I36" s="829" t="str">
        <f>IF('10の2付表（選択シート）'!$D33="３０年後金利見直し方式","〇","")</f>
        <v/>
      </c>
    </row>
    <row r="37" spans="2:9">
      <c r="B37" s="100"/>
      <c r="C37" s="503" t="s">
        <v>206</v>
      </c>
      <c r="D37" s="830" t="str">
        <f>IF('10の2付表（選択シート）'!D34="固定金利方式","〇","")</f>
        <v/>
      </c>
      <c r="E37" s="829" t="str">
        <f>IF('10の2付表（選択シート）'!$D34="５年毎金利見直し方式","〇","")</f>
        <v/>
      </c>
      <c r="F37" s="829" t="str">
        <f>IF('10の2付表（選択シート）'!$D34="１０年毎金利見直し方式","〇","")</f>
        <v/>
      </c>
      <c r="G37" s="829" t="str">
        <f>IF('10の2付表（選択シート）'!$D34="１５年毎金利見直し方式","〇","")</f>
        <v/>
      </c>
      <c r="H37" s="829" t="str">
        <f>IF('10の2付表（選択シート）'!$D34="２０年後金利見直し方式","〇","")</f>
        <v/>
      </c>
      <c r="I37" s="829" t="str">
        <f>IF('10の2付表（選択シート）'!$D34="３０年後金利見直し方式","〇","")</f>
        <v/>
      </c>
    </row>
    <row r="38" spans="2:9">
      <c r="B38" s="100"/>
      <c r="C38" s="503" t="s">
        <v>191</v>
      </c>
      <c r="D38" s="830" t="str">
        <f>IF('10の2付表（選択シート）'!D35="固定金利方式","〇","")</f>
        <v/>
      </c>
      <c r="E38" s="829" t="str">
        <f>IF('10の2付表（選択シート）'!$D35="５年毎金利見直し方式","〇","")</f>
        <v/>
      </c>
      <c r="F38" s="829" t="str">
        <f>IF('10の2付表（選択シート）'!$D35="１０年毎金利見直し方式","〇","")</f>
        <v/>
      </c>
      <c r="G38" s="829" t="str">
        <f>IF('10の2付表（選択シート）'!$D35="１５年毎金利見直し方式","〇","")</f>
        <v/>
      </c>
      <c r="H38" s="829" t="str">
        <f>IF('10の2付表（選択シート）'!$D35="２０年後金利見直し方式","〇","")</f>
        <v/>
      </c>
      <c r="I38" s="829" t="str">
        <f>IF('10の2付表（選択シート）'!$D35="３０年後金利見直し方式","〇","")</f>
        <v/>
      </c>
    </row>
    <row r="39" spans="2:9">
      <c r="B39" s="100"/>
      <c r="C39" s="503" t="s">
        <v>192</v>
      </c>
      <c r="D39" s="830" t="str">
        <f>IF('10の2付表（選択シート）'!D36="固定金利方式","〇","")</f>
        <v/>
      </c>
      <c r="E39" s="829" t="str">
        <f>IF('10の2付表（選択シート）'!$D36="５年毎金利見直し方式","〇","")</f>
        <v/>
      </c>
      <c r="F39" s="829" t="str">
        <f>IF('10の2付表（選択シート）'!$D36="１０年毎金利見直し方式","〇","")</f>
        <v/>
      </c>
      <c r="G39" s="829" t="str">
        <f>IF('10の2付表（選択シート）'!$D36="１５年毎金利見直し方式","〇","")</f>
        <v/>
      </c>
      <c r="H39" s="829" t="str">
        <f>IF('10の2付表（選択シート）'!$D36="２０年後金利見直し方式","〇","")</f>
        <v/>
      </c>
      <c r="I39" s="829" t="str">
        <f>IF('10の2付表（選択シート）'!$D36="３０年後金利見直し方式","〇","")</f>
        <v/>
      </c>
    </row>
    <row r="40" spans="2:9">
      <c r="C40" s="503" t="s">
        <v>281</v>
      </c>
      <c r="D40" s="830" t="str">
        <f>IF('10の2付表（選択シート）'!D37="固定金利方式","〇","")</f>
        <v/>
      </c>
      <c r="E40" s="829" t="str">
        <f>IF('10の2付表（選択シート）'!$D37="５年毎金利見直し方式","〇","")</f>
        <v/>
      </c>
      <c r="F40" s="829" t="str">
        <f>IF('10の2付表（選択シート）'!$D37="１０年毎金利見直し方式","〇","")</f>
        <v/>
      </c>
      <c r="G40" s="829" t="str">
        <f>IF('10の2付表（選択シート）'!$D37="１５年毎金利見直し方式","〇","")</f>
        <v/>
      </c>
      <c r="H40" s="829" t="str">
        <f>IF('10の2付表（選択シート）'!$D37="２０年後金利見直し方式","〇","")</f>
        <v/>
      </c>
      <c r="I40" s="829" t="str">
        <f>IF('10の2付表（選択シート）'!$D37="３０年後金利見直し方式","〇","")</f>
        <v/>
      </c>
    </row>
    <row r="41" spans="2:9">
      <c r="C41" s="503" t="s">
        <v>193</v>
      </c>
      <c r="D41" s="830" t="str">
        <f>IF('10の2付表（選択シート）'!D38="固定金利方式","〇","")</f>
        <v/>
      </c>
      <c r="E41" s="829" t="str">
        <f>IF('10の2付表（選択シート）'!$D38="５年毎金利見直し方式","〇","")</f>
        <v/>
      </c>
      <c r="F41" s="829" t="str">
        <f>IF('10の2付表（選択シート）'!$D38="１０年毎金利見直し方式","〇","")</f>
        <v/>
      </c>
      <c r="G41" s="829" t="str">
        <f>IF('10の2付表（選択シート）'!$D38="１５年毎金利見直し方式","〇","")</f>
        <v/>
      </c>
      <c r="H41" s="829" t="str">
        <f>IF('10の2付表（選択シート）'!$D38="２０年後金利見直し方式","〇","")</f>
        <v/>
      </c>
      <c r="I41" s="829" t="str">
        <f>IF('10の2付表（選択シート）'!$D38="３０年後金利見直し方式","〇","")</f>
        <v/>
      </c>
    </row>
    <row r="42" spans="2:9">
      <c r="C42" s="503" t="s">
        <v>423</v>
      </c>
      <c r="D42" s="830" t="str">
        <f>IF('10の2付表（選択シート）'!D39="固定金利方式","〇","")</f>
        <v/>
      </c>
      <c r="E42" s="829" t="str">
        <f>IF('10の2付表（選択シート）'!$D39="５年毎金利見直し方式","〇","")</f>
        <v/>
      </c>
      <c r="F42" s="829" t="str">
        <f>IF('10の2付表（選択シート）'!$D39="１０年毎金利見直し方式","〇","")</f>
        <v/>
      </c>
      <c r="G42" s="829" t="str">
        <f>IF('10の2付表（選択シート）'!$D39="１５年毎金利見直し方式","〇","")</f>
        <v/>
      </c>
      <c r="H42" s="829" t="str">
        <f>IF('10の2付表（選択シート）'!$D39="２０年後金利見直し方式","〇","")</f>
        <v/>
      </c>
      <c r="I42" s="829" t="str">
        <f>IF('10の2付表（選択シート）'!$D39="３０年後金利見直し方式","〇","")</f>
        <v/>
      </c>
    </row>
    <row r="43" spans="2:9">
      <c r="C43" s="503" t="s">
        <v>282</v>
      </c>
      <c r="D43" s="831"/>
      <c r="E43" s="829" t="str">
        <f>IF('10の2付表（選択シート）'!$D40="５年毎金利見直し方式","〇","")</f>
        <v/>
      </c>
      <c r="F43" s="829" t="str">
        <f>IF('10の2付表（選択シート）'!$D40="１０年毎金利見直し方式","〇","")</f>
        <v/>
      </c>
      <c r="G43" s="508"/>
      <c r="H43" s="508"/>
      <c r="I43" s="508"/>
    </row>
    <row r="44" spans="2:9">
      <c r="C44" s="503" t="s">
        <v>194</v>
      </c>
      <c r="D44" s="830" t="str">
        <f>IF('10の2付表（選択シート）'!D41="固定金利方式","〇","")</f>
        <v/>
      </c>
      <c r="E44" s="829" t="str">
        <f>IF('10の2付表（選択シート）'!$D41="５年毎金利見直し方式","〇","")</f>
        <v/>
      </c>
      <c r="F44" s="829" t="str">
        <f>IF('10の2付表（選択シート）'!$D41="１０年毎金利見直し方式","〇","")</f>
        <v/>
      </c>
      <c r="G44" s="829" t="str">
        <f>IF('10の2付表（選択シート）'!$D41="１５年毎金利見直し方式","〇","")</f>
        <v/>
      </c>
      <c r="H44" s="829" t="str">
        <f>IF('10の2付表（選択シート）'!$D41="２０年後金利見直し方式","〇","")</f>
        <v/>
      </c>
      <c r="I44" s="829" t="str">
        <f>IF('10の2付表（選択シート）'!$D41="３０年後金利見直し方式","〇","")</f>
        <v/>
      </c>
    </row>
    <row r="51" ht="88.5" customHeight="1"/>
  </sheetData>
  <mergeCells count="4">
    <mergeCell ref="C12:C14"/>
    <mergeCell ref="D12:I12"/>
    <mergeCell ref="D13:D14"/>
    <mergeCell ref="E13:I13"/>
  </mergeCells>
  <phoneticPr fontId="2"/>
  <dataValidations count="1">
    <dataValidation type="list" allowBlank="1" showInputMessage="1" showErrorMessage="1" sqref="WVK983065:WVK983069 WLO983065:WLO983069 WBS983065:WBS983069 VRW983065:VRW983069 VIA983065:VIA983069 UYE983065:UYE983069 UOI983065:UOI983069 UEM983065:UEM983069 TUQ983065:TUQ983069 TKU983065:TKU983069 TAY983065:TAY983069 SRC983065:SRC983069 SHG983065:SHG983069 RXK983065:RXK983069 RNO983065:RNO983069 RDS983065:RDS983069 QTW983065:QTW983069 QKA983065:QKA983069 QAE983065:QAE983069 PQI983065:PQI983069 PGM983065:PGM983069 OWQ983065:OWQ983069 OMU983065:OMU983069 OCY983065:OCY983069 NTC983065:NTC983069 NJG983065:NJG983069 MZK983065:MZK983069 MPO983065:MPO983069 MFS983065:MFS983069 LVW983065:LVW983069 LMA983065:LMA983069 LCE983065:LCE983069 KSI983065:KSI983069 KIM983065:KIM983069 JYQ983065:JYQ983069 JOU983065:JOU983069 JEY983065:JEY983069 IVC983065:IVC983069 ILG983065:ILG983069 IBK983065:IBK983069 HRO983065:HRO983069 HHS983065:HHS983069 GXW983065:GXW983069 GOA983065:GOA983069 GEE983065:GEE983069 FUI983065:FUI983069 FKM983065:FKM983069 FAQ983065:FAQ983069 EQU983065:EQU983069 EGY983065:EGY983069 DXC983065:DXC983069 DNG983065:DNG983069 DDK983065:DDK983069 CTO983065:CTO983069 CJS983065:CJS983069 BZW983065:BZW983069 BQA983065:BQA983069 BGE983065:BGE983069 AWI983065:AWI983069 AMM983065:AMM983069 ACQ983065:ACQ983069 SU983065:SU983069 IY983065:IY983069 C983065:C983069 WVK917529:WVK917533 WLO917529:WLO917533 WBS917529:WBS917533 VRW917529:VRW917533 VIA917529:VIA917533 UYE917529:UYE917533 UOI917529:UOI917533 UEM917529:UEM917533 TUQ917529:TUQ917533 TKU917529:TKU917533 TAY917529:TAY917533 SRC917529:SRC917533 SHG917529:SHG917533 RXK917529:RXK917533 RNO917529:RNO917533 RDS917529:RDS917533 QTW917529:QTW917533 QKA917529:QKA917533 QAE917529:QAE917533 PQI917529:PQI917533 PGM917529:PGM917533 OWQ917529:OWQ917533 OMU917529:OMU917533 OCY917529:OCY917533 NTC917529:NTC917533 NJG917529:NJG917533 MZK917529:MZK917533 MPO917529:MPO917533 MFS917529:MFS917533 LVW917529:LVW917533 LMA917529:LMA917533 LCE917529:LCE917533 KSI917529:KSI917533 KIM917529:KIM917533 JYQ917529:JYQ917533 JOU917529:JOU917533 JEY917529:JEY917533 IVC917529:IVC917533 ILG917529:ILG917533 IBK917529:IBK917533 HRO917529:HRO917533 HHS917529:HHS917533 GXW917529:GXW917533 GOA917529:GOA917533 GEE917529:GEE917533 FUI917529:FUI917533 FKM917529:FKM917533 FAQ917529:FAQ917533 EQU917529:EQU917533 EGY917529:EGY917533 DXC917529:DXC917533 DNG917529:DNG917533 DDK917529:DDK917533 CTO917529:CTO917533 CJS917529:CJS917533 BZW917529:BZW917533 BQA917529:BQA917533 BGE917529:BGE917533 AWI917529:AWI917533 AMM917529:AMM917533 ACQ917529:ACQ917533 SU917529:SU917533 IY917529:IY917533 C917529:C917533 WVK851993:WVK851997 WLO851993:WLO851997 WBS851993:WBS851997 VRW851993:VRW851997 VIA851993:VIA851997 UYE851993:UYE851997 UOI851993:UOI851997 UEM851993:UEM851997 TUQ851993:TUQ851997 TKU851993:TKU851997 TAY851993:TAY851997 SRC851993:SRC851997 SHG851993:SHG851997 RXK851993:RXK851997 RNO851993:RNO851997 RDS851993:RDS851997 QTW851993:QTW851997 QKA851993:QKA851997 QAE851993:QAE851997 PQI851993:PQI851997 PGM851993:PGM851997 OWQ851993:OWQ851997 OMU851993:OMU851997 OCY851993:OCY851997 NTC851993:NTC851997 NJG851993:NJG851997 MZK851993:MZK851997 MPO851993:MPO851997 MFS851993:MFS851997 LVW851993:LVW851997 LMA851993:LMA851997 LCE851993:LCE851997 KSI851993:KSI851997 KIM851993:KIM851997 JYQ851993:JYQ851997 JOU851993:JOU851997 JEY851993:JEY851997 IVC851993:IVC851997 ILG851993:ILG851997 IBK851993:IBK851997 HRO851993:HRO851997 HHS851993:HHS851997 GXW851993:GXW851997 GOA851993:GOA851997 GEE851993:GEE851997 FUI851993:FUI851997 FKM851993:FKM851997 FAQ851993:FAQ851997 EQU851993:EQU851997 EGY851993:EGY851997 DXC851993:DXC851997 DNG851993:DNG851997 DDK851993:DDK851997 CTO851993:CTO851997 CJS851993:CJS851997 BZW851993:BZW851997 BQA851993:BQA851997 BGE851993:BGE851997 AWI851993:AWI851997 AMM851993:AMM851997 ACQ851993:ACQ851997 SU851993:SU851997 IY851993:IY851997 C851993:C851997 WVK786457:WVK786461 WLO786457:WLO786461 WBS786457:WBS786461 VRW786457:VRW786461 VIA786457:VIA786461 UYE786457:UYE786461 UOI786457:UOI786461 UEM786457:UEM786461 TUQ786457:TUQ786461 TKU786457:TKU786461 TAY786457:TAY786461 SRC786457:SRC786461 SHG786457:SHG786461 RXK786457:RXK786461 RNO786457:RNO786461 RDS786457:RDS786461 QTW786457:QTW786461 QKA786457:QKA786461 QAE786457:QAE786461 PQI786457:PQI786461 PGM786457:PGM786461 OWQ786457:OWQ786461 OMU786457:OMU786461 OCY786457:OCY786461 NTC786457:NTC786461 NJG786457:NJG786461 MZK786457:MZK786461 MPO786457:MPO786461 MFS786457:MFS786461 LVW786457:LVW786461 LMA786457:LMA786461 LCE786457:LCE786461 KSI786457:KSI786461 KIM786457:KIM786461 JYQ786457:JYQ786461 JOU786457:JOU786461 JEY786457:JEY786461 IVC786457:IVC786461 ILG786457:ILG786461 IBK786457:IBK786461 HRO786457:HRO786461 HHS786457:HHS786461 GXW786457:GXW786461 GOA786457:GOA786461 GEE786457:GEE786461 FUI786457:FUI786461 FKM786457:FKM786461 FAQ786457:FAQ786461 EQU786457:EQU786461 EGY786457:EGY786461 DXC786457:DXC786461 DNG786457:DNG786461 DDK786457:DDK786461 CTO786457:CTO786461 CJS786457:CJS786461 BZW786457:BZW786461 BQA786457:BQA786461 BGE786457:BGE786461 AWI786457:AWI786461 AMM786457:AMM786461 ACQ786457:ACQ786461 SU786457:SU786461 IY786457:IY786461 C786457:C786461 WVK720921:WVK720925 WLO720921:WLO720925 WBS720921:WBS720925 VRW720921:VRW720925 VIA720921:VIA720925 UYE720921:UYE720925 UOI720921:UOI720925 UEM720921:UEM720925 TUQ720921:TUQ720925 TKU720921:TKU720925 TAY720921:TAY720925 SRC720921:SRC720925 SHG720921:SHG720925 RXK720921:RXK720925 RNO720921:RNO720925 RDS720921:RDS720925 QTW720921:QTW720925 QKA720921:QKA720925 QAE720921:QAE720925 PQI720921:PQI720925 PGM720921:PGM720925 OWQ720921:OWQ720925 OMU720921:OMU720925 OCY720921:OCY720925 NTC720921:NTC720925 NJG720921:NJG720925 MZK720921:MZK720925 MPO720921:MPO720925 MFS720921:MFS720925 LVW720921:LVW720925 LMA720921:LMA720925 LCE720921:LCE720925 KSI720921:KSI720925 KIM720921:KIM720925 JYQ720921:JYQ720925 JOU720921:JOU720925 JEY720921:JEY720925 IVC720921:IVC720925 ILG720921:ILG720925 IBK720921:IBK720925 HRO720921:HRO720925 HHS720921:HHS720925 GXW720921:GXW720925 GOA720921:GOA720925 GEE720921:GEE720925 FUI720921:FUI720925 FKM720921:FKM720925 FAQ720921:FAQ720925 EQU720921:EQU720925 EGY720921:EGY720925 DXC720921:DXC720925 DNG720921:DNG720925 DDK720921:DDK720925 CTO720921:CTO720925 CJS720921:CJS720925 BZW720921:BZW720925 BQA720921:BQA720925 BGE720921:BGE720925 AWI720921:AWI720925 AMM720921:AMM720925 ACQ720921:ACQ720925 SU720921:SU720925 IY720921:IY720925 C720921:C720925 WVK655385:WVK655389 WLO655385:WLO655389 WBS655385:WBS655389 VRW655385:VRW655389 VIA655385:VIA655389 UYE655385:UYE655389 UOI655385:UOI655389 UEM655385:UEM655389 TUQ655385:TUQ655389 TKU655385:TKU655389 TAY655385:TAY655389 SRC655385:SRC655389 SHG655385:SHG655389 RXK655385:RXK655389 RNO655385:RNO655389 RDS655385:RDS655389 QTW655385:QTW655389 QKA655385:QKA655389 QAE655385:QAE655389 PQI655385:PQI655389 PGM655385:PGM655389 OWQ655385:OWQ655389 OMU655385:OMU655389 OCY655385:OCY655389 NTC655385:NTC655389 NJG655385:NJG655389 MZK655385:MZK655389 MPO655385:MPO655389 MFS655385:MFS655389 LVW655385:LVW655389 LMA655385:LMA655389 LCE655385:LCE655389 KSI655385:KSI655389 KIM655385:KIM655389 JYQ655385:JYQ655389 JOU655385:JOU655389 JEY655385:JEY655389 IVC655385:IVC655389 ILG655385:ILG655389 IBK655385:IBK655389 HRO655385:HRO655389 HHS655385:HHS655389 GXW655385:GXW655389 GOA655385:GOA655389 GEE655385:GEE655389 FUI655385:FUI655389 FKM655385:FKM655389 FAQ655385:FAQ655389 EQU655385:EQU655389 EGY655385:EGY655389 DXC655385:DXC655389 DNG655385:DNG655389 DDK655385:DDK655389 CTO655385:CTO655389 CJS655385:CJS655389 BZW655385:BZW655389 BQA655385:BQA655389 BGE655385:BGE655389 AWI655385:AWI655389 AMM655385:AMM655389 ACQ655385:ACQ655389 SU655385:SU655389 IY655385:IY655389 C655385:C655389 WVK589849:WVK589853 WLO589849:WLO589853 WBS589849:WBS589853 VRW589849:VRW589853 VIA589849:VIA589853 UYE589849:UYE589853 UOI589849:UOI589853 UEM589849:UEM589853 TUQ589849:TUQ589853 TKU589849:TKU589853 TAY589849:TAY589853 SRC589849:SRC589853 SHG589849:SHG589853 RXK589849:RXK589853 RNO589849:RNO589853 RDS589849:RDS589853 QTW589849:QTW589853 QKA589849:QKA589853 QAE589849:QAE589853 PQI589849:PQI589853 PGM589849:PGM589853 OWQ589849:OWQ589853 OMU589849:OMU589853 OCY589849:OCY589853 NTC589849:NTC589853 NJG589849:NJG589853 MZK589849:MZK589853 MPO589849:MPO589853 MFS589849:MFS589853 LVW589849:LVW589853 LMA589849:LMA589853 LCE589849:LCE589853 KSI589849:KSI589853 KIM589849:KIM589853 JYQ589849:JYQ589853 JOU589849:JOU589853 JEY589849:JEY589853 IVC589849:IVC589853 ILG589849:ILG589853 IBK589849:IBK589853 HRO589849:HRO589853 HHS589849:HHS589853 GXW589849:GXW589853 GOA589849:GOA589853 GEE589849:GEE589853 FUI589849:FUI589853 FKM589849:FKM589853 FAQ589849:FAQ589853 EQU589849:EQU589853 EGY589849:EGY589853 DXC589849:DXC589853 DNG589849:DNG589853 DDK589849:DDK589853 CTO589849:CTO589853 CJS589849:CJS589853 BZW589849:BZW589853 BQA589849:BQA589853 BGE589849:BGE589853 AWI589849:AWI589853 AMM589849:AMM589853 ACQ589849:ACQ589853 SU589849:SU589853 IY589849:IY589853 C589849:C589853 WVK524313:WVK524317 WLO524313:WLO524317 WBS524313:WBS524317 VRW524313:VRW524317 VIA524313:VIA524317 UYE524313:UYE524317 UOI524313:UOI524317 UEM524313:UEM524317 TUQ524313:TUQ524317 TKU524313:TKU524317 TAY524313:TAY524317 SRC524313:SRC524317 SHG524313:SHG524317 RXK524313:RXK524317 RNO524313:RNO524317 RDS524313:RDS524317 QTW524313:QTW524317 QKA524313:QKA524317 QAE524313:QAE524317 PQI524313:PQI524317 PGM524313:PGM524317 OWQ524313:OWQ524317 OMU524313:OMU524317 OCY524313:OCY524317 NTC524313:NTC524317 NJG524313:NJG524317 MZK524313:MZK524317 MPO524313:MPO524317 MFS524313:MFS524317 LVW524313:LVW524317 LMA524313:LMA524317 LCE524313:LCE524317 KSI524313:KSI524317 KIM524313:KIM524317 JYQ524313:JYQ524317 JOU524313:JOU524317 JEY524313:JEY524317 IVC524313:IVC524317 ILG524313:ILG524317 IBK524313:IBK524317 HRO524313:HRO524317 HHS524313:HHS524317 GXW524313:GXW524317 GOA524313:GOA524317 GEE524313:GEE524317 FUI524313:FUI524317 FKM524313:FKM524317 FAQ524313:FAQ524317 EQU524313:EQU524317 EGY524313:EGY524317 DXC524313:DXC524317 DNG524313:DNG524317 DDK524313:DDK524317 CTO524313:CTO524317 CJS524313:CJS524317 BZW524313:BZW524317 BQA524313:BQA524317 BGE524313:BGE524317 AWI524313:AWI524317 AMM524313:AMM524317 ACQ524313:ACQ524317 SU524313:SU524317 IY524313:IY524317 C524313:C524317 WVK458777:WVK458781 WLO458777:WLO458781 WBS458777:WBS458781 VRW458777:VRW458781 VIA458777:VIA458781 UYE458777:UYE458781 UOI458777:UOI458781 UEM458777:UEM458781 TUQ458777:TUQ458781 TKU458777:TKU458781 TAY458777:TAY458781 SRC458777:SRC458781 SHG458777:SHG458781 RXK458777:RXK458781 RNO458777:RNO458781 RDS458777:RDS458781 QTW458777:QTW458781 QKA458777:QKA458781 QAE458777:QAE458781 PQI458777:PQI458781 PGM458777:PGM458781 OWQ458777:OWQ458781 OMU458777:OMU458781 OCY458777:OCY458781 NTC458777:NTC458781 NJG458777:NJG458781 MZK458777:MZK458781 MPO458777:MPO458781 MFS458777:MFS458781 LVW458777:LVW458781 LMA458777:LMA458781 LCE458777:LCE458781 KSI458777:KSI458781 KIM458777:KIM458781 JYQ458777:JYQ458781 JOU458777:JOU458781 JEY458777:JEY458781 IVC458777:IVC458781 ILG458777:ILG458781 IBK458777:IBK458781 HRO458777:HRO458781 HHS458777:HHS458781 GXW458777:GXW458781 GOA458777:GOA458781 GEE458777:GEE458781 FUI458777:FUI458781 FKM458777:FKM458781 FAQ458777:FAQ458781 EQU458777:EQU458781 EGY458777:EGY458781 DXC458777:DXC458781 DNG458777:DNG458781 DDK458777:DDK458781 CTO458777:CTO458781 CJS458777:CJS458781 BZW458777:BZW458781 BQA458777:BQA458781 BGE458777:BGE458781 AWI458777:AWI458781 AMM458777:AMM458781 ACQ458777:ACQ458781 SU458777:SU458781 IY458777:IY458781 C458777:C458781 WVK393241:WVK393245 WLO393241:WLO393245 WBS393241:WBS393245 VRW393241:VRW393245 VIA393241:VIA393245 UYE393241:UYE393245 UOI393241:UOI393245 UEM393241:UEM393245 TUQ393241:TUQ393245 TKU393241:TKU393245 TAY393241:TAY393245 SRC393241:SRC393245 SHG393241:SHG393245 RXK393241:RXK393245 RNO393241:RNO393245 RDS393241:RDS393245 QTW393241:QTW393245 QKA393241:QKA393245 QAE393241:QAE393245 PQI393241:PQI393245 PGM393241:PGM393245 OWQ393241:OWQ393245 OMU393241:OMU393245 OCY393241:OCY393245 NTC393241:NTC393245 NJG393241:NJG393245 MZK393241:MZK393245 MPO393241:MPO393245 MFS393241:MFS393245 LVW393241:LVW393245 LMA393241:LMA393245 LCE393241:LCE393245 KSI393241:KSI393245 KIM393241:KIM393245 JYQ393241:JYQ393245 JOU393241:JOU393245 JEY393241:JEY393245 IVC393241:IVC393245 ILG393241:ILG393245 IBK393241:IBK393245 HRO393241:HRO393245 HHS393241:HHS393245 GXW393241:GXW393245 GOA393241:GOA393245 GEE393241:GEE393245 FUI393241:FUI393245 FKM393241:FKM393245 FAQ393241:FAQ393245 EQU393241:EQU393245 EGY393241:EGY393245 DXC393241:DXC393245 DNG393241:DNG393245 DDK393241:DDK393245 CTO393241:CTO393245 CJS393241:CJS393245 BZW393241:BZW393245 BQA393241:BQA393245 BGE393241:BGE393245 AWI393241:AWI393245 AMM393241:AMM393245 ACQ393241:ACQ393245 SU393241:SU393245 IY393241:IY393245 C393241:C393245 WVK327705:WVK327709 WLO327705:WLO327709 WBS327705:WBS327709 VRW327705:VRW327709 VIA327705:VIA327709 UYE327705:UYE327709 UOI327705:UOI327709 UEM327705:UEM327709 TUQ327705:TUQ327709 TKU327705:TKU327709 TAY327705:TAY327709 SRC327705:SRC327709 SHG327705:SHG327709 RXK327705:RXK327709 RNO327705:RNO327709 RDS327705:RDS327709 QTW327705:QTW327709 QKA327705:QKA327709 QAE327705:QAE327709 PQI327705:PQI327709 PGM327705:PGM327709 OWQ327705:OWQ327709 OMU327705:OMU327709 OCY327705:OCY327709 NTC327705:NTC327709 NJG327705:NJG327709 MZK327705:MZK327709 MPO327705:MPO327709 MFS327705:MFS327709 LVW327705:LVW327709 LMA327705:LMA327709 LCE327705:LCE327709 KSI327705:KSI327709 KIM327705:KIM327709 JYQ327705:JYQ327709 JOU327705:JOU327709 JEY327705:JEY327709 IVC327705:IVC327709 ILG327705:ILG327709 IBK327705:IBK327709 HRO327705:HRO327709 HHS327705:HHS327709 GXW327705:GXW327709 GOA327705:GOA327709 GEE327705:GEE327709 FUI327705:FUI327709 FKM327705:FKM327709 FAQ327705:FAQ327709 EQU327705:EQU327709 EGY327705:EGY327709 DXC327705:DXC327709 DNG327705:DNG327709 DDK327705:DDK327709 CTO327705:CTO327709 CJS327705:CJS327709 BZW327705:BZW327709 BQA327705:BQA327709 BGE327705:BGE327709 AWI327705:AWI327709 AMM327705:AMM327709 ACQ327705:ACQ327709 SU327705:SU327709 IY327705:IY327709 C327705:C327709 WVK262169:WVK262173 WLO262169:WLO262173 WBS262169:WBS262173 VRW262169:VRW262173 VIA262169:VIA262173 UYE262169:UYE262173 UOI262169:UOI262173 UEM262169:UEM262173 TUQ262169:TUQ262173 TKU262169:TKU262173 TAY262169:TAY262173 SRC262169:SRC262173 SHG262169:SHG262173 RXK262169:RXK262173 RNO262169:RNO262173 RDS262169:RDS262173 QTW262169:QTW262173 QKA262169:QKA262173 QAE262169:QAE262173 PQI262169:PQI262173 PGM262169:PGM262173 OWQ262169:OWQ262173 OMU262169:OMU262173 OCY262169:OCY262173 NTC262169:NTC262173 NJG262169:NJG262173 MZK262169:MZK262173 MPO262169:MPO262173 MFS262169:MFS262173 LVW262169:LVW262173 LMA262169:LMA262173 LCE262169:LCE262173 KSI262169:KSI262173 KIM262169:KIM262173 JYQ262169:JYQ262173 JOU262169:JOU262173 JEY262169:JEY262173 IVC262169:IVC262173 ILG262169:ILG262173 IBK262169:IBK262173 HRO262169:HRO262173 HHS262169:HHS262173 GXW262169:GXW262173 GOA262169:GOA262173 GEE262169:GEE262173 FUI262169:FUI262173 FKM262169:FKM262173 FAQ262169:FAQ262173 EQU262169:EQU262173 EGY262169:EGY262173 DXC262169:DXC262173 DNG262169:DNG262173 DDK262169:DDK262173 CTO262169:CTO262173 CJS262169:CJS262173 BZW262169:BZW262173 BQA262169:BQA262173 BGE262169:BGE262173 AWI262169:AWI262173 AMM262169:AMM262173 ACQ262169:ACQ262173 SU262169:SU262173 IY262169:IY262173 C262169:C262173 WVK196633:WVK196637 WLO196633:WLO196637 WBS196633:WBS196637 VRW196633:VRW196637 VIA196633:VIA196637 UYE196633:UYE196637 UOI196633:UOI196637 UEM196633:UEM196637 TUQ196633:TUQ196637 TKU196633:TKU196637 TAY196633:TAY196637 SRC196633:SRC196637 SHG196633:SHG196637 RXK196633:RXK196637 RNO196633:RNO196637 RDS196633:RDS196637 QTW196633:QTW196637 QKA196633:QKA196637 QAE196633:QAE196637 PQI196633:PQI196637 PGM196633:PGM196637 OWQ196633:OWQ196637 OMU196633:OMU196637 OCY196633:OCY196637 NTC196633:NTC196637 NJG196633:NJG196637 MZK196633:MZK196637 MPO196633:MPO196637 MFS196633:MFS196637 LVW196633:LVW196637 LMA196633:LMA196637 LCE196633:LCE196637 KSI196633:KSI196637 KIM196633:KIM196637 JYQ196633:JYQ196637 JOU196633:JOU196637 JEY196633:JEY196637 IVC196633:IVC196637 ILG196633:ILG196637 IBK196633:IBK196637 HRO196633:HRO196637 HHS196633:HHS196637 GXW196633:GXW196637 GOA196633:GOA196637 GEE196633:GEE196637 FUI196633:FUI196637 FKM196633:FKM196637 FAQ196633:FAQ196637 EQU196633:EQU196637 EGY196633:EGY196637 DXC196633:DXC196637 DNG196633:DNG196637 DDK196633:DDK196637 CTO196633:CTO196637 CJS196633:CJS196637 BZW196633:BZW196637 BQA196633:BQA196637 BGE196633:BGE196637 AWI196633:AWI196637 AMM196633:AMM196637 ACQ196633:ACQ196637 SU196633:SU196637 IY196633:IY196637 C196633:C196637 WVK131097:WVK131101 WLO131097:WLO131101 WBS131097:WBS131101 VRW131097:VRW131101 VIA131097:VIA131101 UYE131097:UYE131101 UOI131097:UOI131101 UEM131097:UEM131101 TUQ131097:TUQ131101 TKU131097:TKU131101 TAY131097:TAY131101 SRC131097:SRC131101 SHG131097:SHG131101 RXK131097:RXK131101 RNO131097:RNO131101 RDS131097:RDS131101 QTW131097:QTW131101 QKA131097:QKA131101 QAE131097:QAE131101 PQI131097:PQI131101 PGM131097:PGM131101 OWQ131097:OWQ131101 OMU131097:OMU131101 OCY131097:OCY131101 NTC131097:NTC131101 NJG131097:NJG131101 MZK131097:MZK131101 MPO131097:MPO131101 MFS131097:MFS131101 LVW131097:LVW131101 LMA131097:LMA131101 LCE131097:LCE131101 KSI131097:KSI131101 KIM131097:KIM131101 JYQ131097:JYQ131101 JOU131097:JOU131101 JEY131097:JEY131101 IVC131097:IVC131101 ILG131097:ILG131101 IBK131097:IBK131101 HRO131097:HRO131101 HHS131097:HHS131101 GXW131097:GXW131101 GOA131097:GOA131101 GEE131097:GEE131101 FUI131097:FUI131101 FKM131097:FKM131101 FAQ131097:FAQ131101 EQU131097:EQU131101 EGY131097:EGY131101 DXC131097:DXC131101 DNG131097:DNG131101 DDK131097:DDK131101 CTO131097:CTO131101 CJS131097:CJS131101 BZW131097:BZW131101 BQA131097:BQA131101 BGE131097:BGE131101 AWI131097:AWI131101 AMM131097:AMM131101 ACQ131097:ACQ131101 SU131097:SU131101 IY131097:IY131101 C131097:C131101 WVK65561:WVK65565 WLO65561:WLO65565 WBS65561:WBS65565 VRW65561:VRW65565 VIA65561:VIA65565 UYE65561:UYE65565 UOI65561:UOI65565 UEM65561:UEM65565 TUQ65561:TUQ65565 TKU65561:TKU65565 TAY65561:TAY65565 SRC65561:SRC65565 SHG65561:SHG65565 RXK65561:RXK65565 RNO65561:RNO65565 RDS65561:RDS65565 QTW65561:QTW65565 QKA65561:QKA65565 QAE65561:QAE65565 PQI65561:PQI65565 PGM65561:PGM65565 OWQ65561:OWQ65565 OMU65561:OMU65565 OCY65561:OCY65565 NTC65561:NTC65565 NJG65561:NJG65565 MZK65561:MZK65565 MPO65561:MPO65565 MFS65561:MFS65565 LVW65561:LVW65565 LMA65561:LMA65565 LCE65561:LCE65565 KSI65561:KSI65565 KIM65561:KIM65565 JYQ65561:JYQ65565 JOU65561:JOU65565 JEY65561:JEY65565 IVC65561:IVC65565 ILG65561:ILG65565 IBK65561:IBK65565 HRO65561:HRO65565 HHS65561:HHS65565 GXW65561:GXW65565 GOA65561:GOA65565 GEE65561:GEE65565 FUI65561:FUI65565 FKM65561:FKM65565 FAQ65561:FAQ65565 EQU65561:EQU65565 EGY65561:EGY65565 DXC65561:DXC65565 DNG65561:DNG65565 DDK65561:DDK65565 CTO65561:CTO65565 CJS65561:CJS65565 BZW65561:BZW65565 BQA65561:BQA65565 BGE65561:BGE65565 AWI65561:AWI65565 AMM65561:AMM65565 ACQ65561:ACQ65565 SU65561:SU65565 IY65561:IY65565 C65561:C65565 IY24:IY29 SU24:SU29 ACQ24:ACQ29 AMM24:AMM29 AWI24:AWI29 BGE24:BGE29 BQA24:BQA29 BZW24:BZW29 CJS24:CJS29 CTO24:CTO29 DDK24:DDK29 DNG24:DNG29 DXC24:DXC29 EGY24:EGY29 EQU24:EQU29 FAQ24:FAQ29 FKM24:FKM29 FUI24:FUI29 GEE24:GEE29 GOA24:GOA29 GXW24:GXW29 HHS24:HHS29 HRO24:HRO29 IBK24:IBK29 ILG24:ILG29 IVC24:IVC29 JEY24:JEY29 JOU24:JOU29 JYQ24:JYQ29 KIM24:KIM29 KSI24:KSI29 LCE24:LCE29 LMA24:LMA29 LVW24:LVW29 MFS24:MFS29 MPO24:MPO29 MZK24:MZK29 NJG24:NJG29 NTC24:NTC29 OCY24:OCY29 OMU24:OMU29 OWQ24:OWQ29 PGM24:PGM29 PQI24:PQI29 QAE24:QAE29 QKA24:QKA29 QTW24:QTW29 RDS24:RDS29 RNO24:RNO29 RXK24:RXK29 SHG24:SHG29 SRC24:SRC29 TAY24:TAY29 TKU24:TKU29 TUQ24:TUQ29 UEM24:UEM29 UOI24:UOI29 UYE24:UYE29 VIA24:VIA29 VRW24:VRW29 WBS24:WBS29 WLO24:WLO29 WVK24:WVK29" xr:uid="{D634F244-8DBF-45FC-BE18-16AF7EFBCAAF}">
      <formula1>$J$26:$J$31</formula1>
    </dataValidation>
  </dataValidations>
  <printOptions horizontalCentered="1"/>
  <pageMargins left="0.39370078740157483" right="0.43307086614173229" top="0.78740157480314965" bottom="0.78740157480314965" header="0.51181102362204722" footer="0.51181102362204722"/>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Q62"/>
  <sheetViews>
    <sheetView view="pageBreakPreview" topLeftCell="A7" zoomScaleNormal="100" zoomScaleSheetLayoutView="100" workbookViewId="0">
      <selection activeCell="D24" sqref="D24:D26"/>
    </sheetView>
  </sheetViews>
  <sheetFormatPr defaultRowHeight="14.25"/>
  <cols>
    <col min="1" max="1" width="2.125" style="156" customWidth="1"/>
    <col min="2" max="3" width="5.125" style="156" customWidth="1"/>
    <col min="4" max="4" width="22.75" style="156" customWidth="1"/>
    <col min="5" max="5" width="8.625" style="156" customWidth="1"/>
    <col min="6" max="6" width="5.625" style="156" customWidth="1"/>
    <col min="7" max="7" width="7.5" style="156" customWidth="1"/>
    <col min="8" max="10" width="9.625" style="156" customWidth="1"/>
    <col min="11" max="11" width="2.625" style="158" customWidth="1"/>
    <col min="12" max="12" width="5.625" style="156" customWidth="1"/>
    <col min="13" max="13" width="2.375" style="156" customWidth="1"/>
    <col min="14" max="14" width="6.625" style="158" customWidth="1"/>
    <col min="15" max="15" width="1.75" style="156" customWidth="1"/>
    <col min="16" max="16" width="2.125" style="156" customWidth="1"/>
    <col min="17" max="16384" width="9" style="156"/>
  </cols>
  <sheetData>
    <row r="1" spans="1:16" ht="15" customHeight="1">
      <c r="D1" s="988"/>
      <c r="E1" s="989"/>
      <c r="F1" s="989"/>
      <c r="G1" s="989"/>
      <c r="H1" s="365"/>
      <c r="I1" s="365"/>
      <c r="J1" s="365"/>
      <c r="K1" s="157"/>
    </row>
    <row r="2" spans="1:16">
      <c r="A2" s="369"/>
      <c r="B2" s="369" t="s">
        <v>3</v>
      </c>
      <c r="C2" s="369"/>
    </row>
    <row r="3" spans="1:16" ht="18.75">
      <c r="A3" s="990" t="s">
        <v>4</v>
      </c>
      <c r="B3" s="990"/>
      <c r="C3" s="990"/>
      <c r="D3" s="990"/>
      <c r="E3" s="990"/>
      <c r="F3" s="990"/>
      <c r="G3" s="990"/>
      <c r="H3" s="990"/>
      <c r="I3" s="990"/>
      <c r="J3" s="990"/>
      <c r="K3" s="990"/>
      <c r="L3" s="990"/>
      <c r="M3" s="990"/>
      <c r="N3" s="990"/>
      <c r="O3" s="990"/>
      <c r="P3" s="990"/>
    </row>
    <row r="4" spans="1:16" ht="15" customHeight="1">
      <c r="A4" s="160"/>
      <c r="D4" s="161"/>
      <c r="E4" s="161"/>
      <c r="F4" s="161"/>
      <c r="G4" s="161"/>
      <c r="H4" s="161"/>
      <c r="I4" s="161"/>
      <c r="J4" s="161"/>
      <c r="K4" s="162"/>
      <c r="L4" s="161"/>
      <c r="M4" s="161"/>
    </row>
    <row r="5" spans="1:16" s="80" customFormat="1" ht="18.75" customHeight="1">
      <c r="A5" s="78" t="s">
        <v>852</v>
      </c>
      <c r="B5" s="78"/>
      <c r="C5" s="78"/>
      <c r="D5" s="78"/>
      <c r="E5" s="78"/>
      <c r="F5" s="78"/>
      <c r="G5" s="163"/>
      <c r="H5" s="163"/>
      <c r="I5" s="163"/>
      <c r="J5" s="163"/>
      <c r="K5" s="164"/>
      <c r="L5" s="78"/>
      <c r="M5" s="78"/>
      <c r="N5" s="165"/>
    </row>
    <row r="6" spans="1:16" s="80" customFormat="1" ht="18.75" customHeight="1">
      <c r="A6" s="78" t="s">
        <v>853</v>
      </c>
      <c r="B6" s="78"/>
      <c r="C6" s="78"/>
      <c r="D6" s="78"/>
      <c r="E6" s="78"/>
      <c r="F6" s="78"/>
      <c r="G6" s="163"/>
      <c r="H6" s="163"/>
      <c r="I6" s="163"/>
      <c r="J6" s="163"/>
      <c r="K6" s="164"/>
      <c r="L6" s="78"/>
      <c r="M6" s="78"/>
      <c r="N6" s="165"/>
    </row>
    <row r="7" spans="1:16" s="80" customFormat="1" ht="18.75" customHeight="1">
      <c r="A7" s="78"/>
      <c r="B7" s="166" t="s">
        <v>790</v>
      </c>
      <c r="C7" s="166"/>
      <c r="D7" s="78"/>
      <c r="E7" s="78"/>
      <c r="F7" s="78"/>
      <c r="G7" s="163"/>
      <c r="H7" s="163"/>
      <c r="I7" s="163"/>
      <c r="J7" s="163"/>
      <c r="K7" s="164"/>
      <c r="L7" s="78"/>
      <c r="M7" s="78"/>
      <c r="N7" s="165"/>
    </row>
    <row r="8" spans="1:16" s="80" customFormat="1" ht="18.75" customHeight="1">
      <c r="A8" s="78"/>
      <c r="B8" s="166" t="s">
        <v>124</v>
      </c>
      <c r="C8" s="166"/>
      <c r="D8" s="78"/>
      <c r="E8" s="78"/>
      <c r="F8" s="78"/>
      <c r="G8" s="163"/>
      <c r="H8" s="163"/>
      <c r="I8" s="163"/>
      <c r="J8" s="163"/>
      <c r="K8" s="164"/>
      <c r="L8" s="78"/>
      <c r="M8" s="78"/>
      <c r="N8" s="165"/>
    </row>
    <row r="9" spans="1:16" s="80" customFormat="1" ht="18.75" customHeight="1">
      <c r="A9" s="78"/>
      <c r="B9" s="166" t="s">
        <v>856</v>
      </c>
      <c r="C9" s="166"/>
      <c r="D9" s="78"/>
      <c r="E9" s="78"/>
      <c r="F9" s="78"/>
      <c r="G9" s="163"/>
      <c r="H9" s="163"/>
      <c r="I9" s="163"/>
      <c r="J9" s="163"/>
      <c r="K9" s="164"/>
      <c r="L9" s="78"/>
      <c r="M9" s="78"/>
      <c r="N9" s="165"/>
    </row>
    <row r="10" spans="1:16" s="80" customFormat="1" ht="18.75" customHeight="1">
      <c r="A10" s="78"/>
      <c r="B10" s="166" t="s">
        <v>867</v>
      </c>
      <c r="C10" s="166"/>
      <c r="D10" s="78"/>
      <c r="E10" s="78"/>
      <c r="F10" s="78"/>
      <c r="G10" s="78"/>
      <c r="H10" s="78"/>
      <c r="I10" s="78"/>
      <c r="J10" s="78"/>
      <c r="K10" s="164"/>
      <c r="L10" s="78"/>
      <c r="M10" s="78"/>
      <c r="N10" s="165"/>
    </row>
    <row r="11" spans="1:16" s="80" customFormat="1" ht="18.75" customHeight="1">
      <c r="A11" s="78"/>
      <c r="B11" s="166" t="s">
        <v>422</v>
      </c>
      <c r="C11" s="166"/>
      <c r="D11" s="78"/>
      <c r="E11" s="78"/>
      <c r="F11" s="78"/>
      <c r="G11" s="78"/>
      <c r="H11" s="78"/>
      <c r="I11" s="78"/>
      <c r="J11" s="78"/>
      <c r="K11" s="164"/>
      <c r="L11" s="78"/>
      <c r="M11" s="78"/>
      <c r="N11" s="165"/>
    </row>
    <row r="12" spans="1:16" s="80" customFormat="1" ht="18.75" customHeight="1">
      <c r="A12" s="78"/>
      <c r="B12" s="167" t="s">
        <v>789</v>
      </c>
      <c r="C12" s="167"/>
      <c r="D12" s="168"/>
      <c r="E12" s="168"/>
      <c r="F12" s="168"/>
      <c r="G12" s="168"/>
      <c r="H12" s="168"/>
      <c r="I12" s="168"/>
      <c r="J12" s="168"/>
      <c r="K12" s="169"/>
      <c r="L12" s="168"/>
      <c r="M12" s="168"/>
      <c r="N12" s="170"/>
    </row>
    <row r="13" spans="1:16" s="80" customFormat="1" ht="18.75" customHeight="1">
      <c r="A13" s="78"/>
      <c r="B13" s="167" t="s">
        <v>267</v>
      </c>
      <c r="C13" s="167"/>
      <c r="D13" s="168"/>
      <c r="E13" s="168"/>
      <c r="F13" s="168"/>
      <c r="G13" s="168"/>
      <c r="H13" s="168"/>
      <c r="I13" s="168"/>
      <c r="J13" s="168"/>
      <c r="K13" s="169"/>
      <c r="L13" s="168"/>
      <c r="M13" s="168"/>
      <c r="N13" s="170"/>
    </row>
    <row r="14" spans="1:16" s="80" customFormat="1" ht="7.5" customHeight="1">
      <c r="A14" s="78"/>
      <c r="B14" s="166"/>
      <c r="C14" s="78"/>
      <c r="D14" s="78"/>
      <c r="E14" s="78"/>
      <c r="F14" s="78"/>
      <c r="G14" s="78"/>
      <c r="H14" s="78"/>
      <c r="I14" s="78"/>
      <c r="J14" s="78"/>
      <c r="K14" s="164"/>
      <c r="L14" s="78"/>
      <c r="M14" s="78"/>
      <c r="N14" s="165"/>
    </row>
    <row r="15" spans="1:16" ht="18.75" customHeight="1">
      <c r="A15" s="78" t="s">
        <v>6</v>
      </c>
      <c r="B15" s="78"/>
      <c r="C15" s="161"/>
      <c r="D15" s="161"/>
      <c r="E15" s="161"/>
      <c r="F15" s="161"/>
      <c r="G15" s="171"/>
      <c r="H15" s="171"/>
      <c r="I15" s="991"/>
      <c r="J15" s="366"/>
      <c r="L15" s="172"/>
      <c r="M15" s="172"/>
    </row>
    <row r="16" spans="1:16" ht="15" customHeight="1" thickBot="1">
      <c r="A16" s="78"/>
      <c r="B16" s="161"/>
      <c r="C16" s="161"/>
      <c r="D16" s="161"/>
      <c r="E16" s="161"/>
      <c r="F16" s="161"/>
      <c r="G16" s="377"/>
      <c r="H16" s="171"/>
      <c r="I16" s="992"/>
      <c r="J16" s="367"/>
      <c r="K16" s="993" t="s">
        <v>7</v>
      </c>
      <c r="L16" s="993"/>
      <c r="M16" s="993"/>
      <c r="N16" s="993"/>
      <c r="O16" s="993"/>
    </row>
    <row r="17" spans="1:17" ht="35.25" customHeight="1">
      <c r="A17" s="173"/>
      <c r="B17" s="174" t="s">
        <v>8</v>
      </c>
      <c r="C17" s="175" t="s">
        <v>9</v>
      </c>
      <c r="D17" s="176" t="s">
        <v>10</v>
      </c>
      <c r="E17" s="994" t="s">
        <v>11</v>
      </c>
      <c r="F17" s="995"/>
      <c r="G17" s="923" t="s">
        <v>421</v>
      </c>
      <c r="H17" s="177" t="s">
        <v>13</v>
      </c>
      <c r="I17" s="905" t="s">
        <v>268</v>
      </c>
      <c r="J17" s="178" t="s">
        <v>269</v>
      </c>
      <c r="K17" s="996" t="s">
        <v>14</v>
      </c>
      <c r="L17" s="996"/>
      <c r="M17" s="996"/>
      <c r="N17" s="997"/>
      <c r="O17" s="998"/>
    </row>
    <row r="18" spans="1:17" ht="20.25" customHeight="1">
      <c r="A18" s="173"/>
      <c r="B18" s="953">
        <v>1</v>
      </c>
      <c r="C18" s="956"/>
      <c r="D18" s="959"/>
      <c r="E18" s="962"/>
      <c r="F18" s="965"/>
      <c r="G18" s="968"/>
      <c r="H18" s="971"/>
      <c r="I18" s="974"/>
      <c r="J18" s="977"/>
      <c r="K18" s="747" t="s">
        <v>15</v>
      </c>
      <c r="L18" s="951" t="s">
        <v>858</v>
      </c>
      <c r="M18" s="951"/>
      <c r="N18" s="951"/>
      <c r="O18" s="952"/>
      <c r="Q18" s="44"/>
    </row>
    <row r="19" spans="1:17" ht="20.25" customHeight="1">
      <c r="A19" s="173"/>
      <c r="B19" s="954"/>
      <c r="C19" s="957"/>
      <c r="D19" s="960"/>
      <c r="E19" s="963"/>
      <c r="F19" s="966"/>
      <c r="G19" s="969"/>
      <c r="H19" s="972"/>
      <c r="I19" s="975"/>
      <c r="J19" s="978"/>
      <c r="K19" s="906" t="s">
        <v>15</v>
      </c>
      <c r="L19" s="908" t="s">
        <v>857</v>
      </c>
      <c r="M19" s="908"/>
      <c r="N19" s="906"/>
      <c r="O19" s="907"/>
      <c r="Q19" s="44"/>
    </row>
    <row r="20" spans="1:17" ht="20.25" customHeight="1">
      <c r="A20" s="173"/>
      <c r="B20" s="955"/>
      <c r="C20" s="980"/>
      <c r="D20" s="981"/>
      <c r="E20" s="982"/>
      <c r="F20" s="983"/>
      <c r="G20" s="984"/>
      <c r="H20" s="985"/>
      <c r="I20" s="986"/>
      <c r="J20" s="987"/>
      <c r="K20" s="746" t="s">
        <v>15</v>
      </c>
      <c r="L20" s="833" t="s">
        <v>17</v>
      </c>
      <c r="M20" s="833" t="s">
        <v>859</v>
      </c>
      <c r="N20" s="924"/>
      <c r="O20" s="925" t="s">
        <v>860</v>
      </c>
      <c r="Q20" s="44"/>
    </row>
    <row r="21" spans="1:17" ht="20.25" customHeight="1">
      <c r="A21" s="173"/>
      <c r="B21" s="953">
        <v>2</v>
      </c>
      <c r="C21" s="956"/>
      <c r="D21" s="959"/>
      <c r="E21" s="962"/>
      <c r="F21" s="965"/>
      <c r="G21" s="968"/>
      <c r="H21" s="971"/>
      <c r="I21" s="974"/>
      <c r="J21" s="977"/>
      <c r="K21" s="747" t="s">
        <v>15</v>
      </c>
      <c r="L21" s="951" t="s">
        <v>858</v>
      </c>
      <c r="M21" s="951"/>
      <c r="N21" s="951"/>
      <c r="O21" s="952"/>
      <c r="Q21" s="44"/>
    </row>
    <row r="22" spans="1:17" ht="20.25" customHeight="1">
      <c r="A22" s="173"/>
      <c r="B22" s="954"/>
      <c r="C22" s="957"/>
      <c r="D22" s="960"/>
      <c r="E22" s="963"/>
      <c r="F22" s="966"/>
      <c r="G22" s="969"/>
      <c r="H22" s="972"/>
      <c r="I22" s="975"/>
      <c r="J22" s="978"/>
      <c r="K22" s="906" t="s">
        <v>15</v>
      </c>
      <c r="L22" s="908" t="s">
        <v>857</v>
      </c>
      <c r="M22" s="908"/>
      <c r="N22" s="906"/>
      <c r="O22" s="907"/>
      <c r="Q22" s="44"/>
    </row>
    <row r="23" spans="1:17" ht="20.25" customHeight="1">
      <c r="A23" s="173"/>
      <c r="B23" s="955"/>
      <c r="C23" s="980"/>
      <c r="D23" s="981"/>
      <c r="E23" s="982"/>
      <c r="F23" s="983"/>
      <c r="G23" s="984"/>
      <c r="H23" s="985"/>
      <c r="I23" s="986"/>
      <c r="J23" s="987"/>
      <c r="K23" s="746" t="s">
        <v>15</v>
      </c>
      <c r="L23" s="833" t="s">
        <v>17</v>
      </c>
      <c r="M23" s="833" t="s">
        <v>859</v>
      </c>
      <c r="N23" s="924"/>
      <c r="O23" s="925" t="s">
        <v>860</v>
      </c>
      <c r="Q23" s="44"/>
    </row>
    <row r="24" spans="1:17" ht="20.25" customHeight="1">
      <c r="A24" s="173"/>
      <c r="B24" s="953">
        <v>3</v>
      </c>
      <c r="C24" s="956"/>
      <c r="D24" s="959"/>
      <c r="E24" s="962"/>
      <c r="F24" s="965"/>
      <c r="G24" s="968"/>
      <c r="H24" s="971"/>
      <c r="I24" s="974"/>
      <c r="J24" s="977"/>
      <c r="K24" s="747" t="s">
        <v>15</v>
      </c>
      <c r="L24" s="951" t="s">
        <v>858</v>
      </c>
      <c r="M24" s="951"/>
      <c r="N24" s="951"/>
      <c r="O24" s="952"/>
      <c r="Q24" s="44"/>
    </row>
    <row r="25" spans="1:17" ht="20.25" customHeight="1">
      <c r="A25" s="173"/>
      <c r="B25" s="954"/>
      <c r="C25" s="957"/>
      <c r="D25" s="960"/>
      <c r="E25" s="963"/>
      <c r="F25" s="966"/>
      <c r="G25" s="969"/>
      <c r="H25" s="972"/>
      <c r="I25" s="975"/>
      <c r="J25" s="978"/>
      <c r="K25" s="906" t="s">
        <v>15</v>
      </c>
      <c r="L25" s="908" t="s">
        <v>857</v>
      </c>
      <c r="M25" s="908"/>
      <c r="N25" s="906"/>
      <c r="O25" s="907"/>
      <c r="Q25" s="44"/>
    </row>
    <row r="26" spans="1:17" ht="20.25" customHeight="1">
      <c r="A26" s="173"/>
      <c r="B26" s="955"/>
      <c r="C26" s="980"/>
      <c r="D26" s="981"/>
      <c r="E26" s="982"/>
      <c r="F26" s="983"/>
      <c r="G26" s="984"/>
      <c r="H26" s="985"/>
      <c r="I26" s="986"/>
      <c r="J26" s="987"/>
      <c r="K26" s="746" t="s">
        <v>15</v>
      </c>
      <c r="L26" s="833" t="s">
        <v>17</v>
      </c>
      <c r="M26" s="833" t="s">
        <v>859</v>
      </c>
      <c r="N26" s="924"/>
      <c r="O26" s="925" t="s">
        <v>860</v>
      </c>
      <c r="Q26" s="44"/>
    </row>
    <row r="27" spans="1:17" ht="20.25" customHeight="1">
      <c r="A27" s="173"/>
      <c r="B27" s="953">
        <v>4</v>
      </c>
      <c r="C27" s="956"/>
      <c r="D27" s="959"/>
      <c r="E27" s="962"/>
      <c r="F27" s="965"/>
      <c r="G27" s="968"/>
      <c r="H27" s="971"/>
      <c r="I27" s="974"/>
      <c r="J27" s="977"/>
      <c r="K27" s="747" t="s">
        <v>15</v>
      </c>
      <c r="L27" s="951" t="s">
        <v>858</v>
      </c>
      <c r="M27" s="951"/>
      <c r="N27" s="951"/>
      <c r="O27" s="952"/>
      <c r="Q27" s="44"/>
    </row>
    <row r="28" spans="1:17" ht="20.25" customHeight="1">
      <c r="A28" s="173"/>
      <c r="B28" s="954"/>
      <c r="C28" s="957"/>
      <c r="D28" s="960"/>
      <c r="E28" s="963"/>
      <c r="F28" s="966"/>
      <c r="G28" s="969"/>
      <c r="H28" s="972"/>
      <c r="I28" s="975"/>
      <c r="J28" s="978"/>
      <c r="K28" s="906" t="s">
        <v>15</v>
      </c>
      <c r="L28" s="908" t="s">
        <v>857</v>
      </c>
      <c r="M28" s="908"/>
      <c r="N28" s="906"/>
      <c r="O28" s="907"/>
      <c r="Q28" s="44"/>
    </row>
    <row r="29" spans="1:17" ht="20.25" customHeight="1">
      <c r="A29" s="173"/>
      <c r="B29" s="955"/>
      <c r="C29" s="980"/>
      <c r="D29" s="981"/>
      <c r="E29" s="982"/>
      <c r="F29" s="983"/>
      <c r="G29" s="984"/>
      <c r="H29" s="985"/>
      <c r="I29" s="986"/>
      <c r="J29" s="987"/>
      <c r="K29" s="746" t="s">
        <v>15</v>
      </c>
      <c r="L29" s="833" t="s">
        <v>17</v>
      </c>
      <c r="M29" s="833" t="s">
        <v>859</v>
      </c>
      <c r="N29" s="924"/>
      <c r="O29" s="925" t="s">
        <v>860</v>
      </c>
      <c r="Q29" s="44"/>
    </row>
    <row r="30" spans="1:17" ht="20.25" customHeight="1">
      <c r="A30" s="173"/>
      <c r="B30" s="953">
        <v>5</v>
      </c>
      <c r="C30" s="956"/>
      <c r="D30" s="959"/>
      <c r="E30" s="962"/>
      <c r="F30" s="965"/>
      <c r="G30" s="968"/>
      <c r="H30" s="971"/>
      <c r="I30" s="974"/>
      <c r="J30" s="977"/>
      <c r="K30" s="747" t="s">
        <v>15</v>
      </c>
      <c r="L30" s="951" t="s">
        <v>858</v>
      </c>
      <c r="M30" s="951"/>
      <c r="N30" s="951"/>
      <c r="O30" s="952"/>
      <c r="Q30" s="44"/>
    </row>
    <row r="31" spans="1:17" ht="20.25" customHeight="1">
      <c r="A31" s="173"/>
      <c r="B31" s="954"/>
      <c r="C31" s="957"/>
      <c r="D31" s="960"/>
      <c r="E31" s="963"/>
      <c r="F31" s="966"/>
      <c r="G31" s="969"/>
      <c r="H31" s="972"/>
      <c r="I31" s="975"/>
      <c r="J31" s="978"/>
      <c r="K31" s="906" t="s">
        <v>15</v>
      </c>
      <c r="L31" s="908" t="s">
        <v>857</v>
      </c>
      <c r="M31" s="908"/>
      <c r="N31" s="906"/>
      <c r="O31" s="907"/>
      <c r="Q31" s="44"/>
    </row>
    <row r="32" spans="1:17" ht="20.25" customHeight="1">
      <c r="A32" s="173"/>
      <c r="B32" s="955"/>
      <c r="C32" s="980"/>
      <c r="D32" s="981"/>
      <c r="E32" s="982"/>
      <c r="F32" s="983"/>
      <c r="G32" s="984"/>
      <c r="H32" s="985"/>
      <c r="I32" s="986"/>
      <c r="J32" s="987"/>
      <c r="K32" s="746" t="s">
        <v>15</v>
      </c>
      <c r="L32" s="833" t="s">
        <v>17</v>
      </c>
      <c r="M32" s="833" t="s">
        <v>859</v>
      </c>
      <c r="N32" s="924"/>
      <c r="O32" s="925" t="s">
        <v>860</v>
      </c>
      <c r="Q32" s="44"/>
    </row>
    <row r="33" spans="1:17" ht="20.25" customHeight="1">
      <c r="A33" s="173"/>
      <c r="B33" s="953">
        <v>6</v>
      </c>
      <c r="C33" s="956"/>
      <c r="D33" s="959"/>
      <c r="E33" s="962"/>
      <c r="F33" s="965"/>
      <c r="G33" s="968"/>
      <c r="H33" s="971"/>
      <c r="I33" s="974"/>
      <c r="J33" s="977"/>
      <c r="K33" s="747" t="s">
        <v>15</v>
      </c>
      <c r="L33" s="951" t="s">
        <v>858</v>
      </c>
      <c r="M33" s="951"/>
      <c r="N33" s="951"/>
      <c r="O33" s="952"/>
      <c r="Q33" s="44"/>
    </row>
    <row r="34" spans="1:17" ht="20.25" customHeight="1">
      <c r="A34" s="173"/>
      <c r="B34" s="954"/>
      <c r="C34" s="957"/>
      <c r="D34" s="960"/>
      <c r="E34" s="963"/>
      <c r="F34" s="966"/>
      <c r="G34" s="969"/>
      <c r="H34" s="972"/>
      <c r="I34" s="975"/>
      <c r="J34" s="978"/>
      <c r="K34" s="906" t="s">
        <v>15</v>
      </c>
      <c r="L34" s="908" t="s">
        <v>857</v>
      </c>
      <c r="M34" s="908"/>
      <c r="N34" s="906"/>
      <c r="O34" s="907"/>
      <c r="Q34" s="44"/>
    </row>
    <row r="35" spans="1:17" ht="20.25" customHeight="1">
      <c r="A35" s="173"/>
      <c r="B35" s="955"/>
      <c r="C35" s="980"/>
      <c r="D35" s="981"/>
      <c r="E35" s="982"/>
      <c r="F35" s="983"/>
      <c r="G35" s="984"/>
      <c r="H35" s="985"/>
      <c r="I35" s="986"/>
      <c r="J35" s="987"/>
      <c r="K35" s="746" t="s">
        <v>15</v>
      </c>
      <c r="L35" s="833" t="s">
        <v>17</v>
      </c>
      <c r="M35" s="833" t="s">
        <v>859</v>
      </c>
      <c r="N35" s="924"/>
      <c r="O35" s="925" t="s">
        <v>860</v>
      </c>
      <c r="Q35" s="44"/>
    </row>
    <row r="36" spans="1:17" ht="20.25" customHeight="1">
      <c r="A36" s="173"/>
      <c r="B36" s="953">
        <v>7</v>
      </c>
      <c r="C36" s="956"/>
      <c r="D36" s="959"/>
      <c r="E36" s="962"/>
      <c r="F36" s="965"/>
      <c r="G36" s="968"/>
      <c r="H36" s="971"/>
      <c r="I36" s="974"/>
      <c r="J36" s="977"/>
      <c r="K36" s="747" t="s">
        <v>15</v>
      </c>
      <c r="L36" s="951" t="s">
        <v>858</v>
      </c>
      <c r="M36" s="951"/>
      <c r="N36" s="951"/>
      <c r="O36" s="952"/>
      <c r="Q36" s="44"/>
    </row>
    <row r="37" spans="1:17" ht="20.25" customHeight="1">
      <c r="A37" s="173"/>
      <c r="B37" s="954"/>
      <c r="C37" s="957"/>
      <c r="D37" s="960"/>
      <c r="E37" s="963"/>
      <c r="F37" s="966"/>
      <c r="G37" s="969"/>
      <c r="H37" s="972"/>
      <c r="I37" s="975"/>
      <c r="J37" s="978"/>
      <c r="K37" s="906" t="s">
        <v>15</v>
      </c>
      <c r="L37" s="908" t="s">
        <v>857</v>
      </c>
      <c r="M37" s="908"/>
      <c r="N37" s="906"/>
      <c r="O37" s="907"/>
      <c r="Q37" s="44"/>
    </row>
    <row r="38" spans="1:17" ht="20.25" customHeight="1">
      <c r="A38" s="173"/>
      <c r="B38" s="955"/>
      <c r="C38" s="980"/>
      <c r="D38" s="981"/>
      <c r="E38" s="982"/>
      <c r="F38" s="983"/>
      <c r="G38" s="984"/>
      <c r="H38" s="985"/>
      <c r="I38" s="986"/>
      <c r="J38" s="987"/>
      <c r="K38" s="746" t="s">
        <v>15</v>
      </c>
      <c r="L38" s="833" t="s">
        <v>17</v>
      </c>
      <c r="M38" s="833" t="s">
        <v>859</v>
      </c>
      <c r="N38" s="924"/>
      <c r="O38" s="925" t="s">
        <v>860</v>
      </c>
      <c r="Q38" s="44"/>
    </row>
    <row r="39" spans="1:17" ht="20.25" customHeight="1">
      <c r="A39" s="173"/>
      <c r="B39" s="953">
        <v>8</v>
      </c>
      <c r="C39" s="956"/>
      <c r="D39" s="959"/>
      <c r="E39" s="962"/>
      <c r="F39" s="965"/>
      <c r="G39" s="968"/>
      <c r="H39" s="971"/>
      <c r="I39" s="974"/>
      <c r="J39" s="977"/>
      <c r="K39" s="747" t="s">
        <v>15</v>
      </c>
      <c r="L39" s="951" t="s">
        <v>858</v>
      </c>
      <c r="M39" s="951"/>
      <c r="N39" s="951"/>
      <c r="O39" s="952"/>
      <c r="Q39" s="44"/>
    </row>
    <row r="40" spans="1:17" ht="20.25" customHeight="1">
      <c r="A40" s="173"/>
      <c r="B40" s="954"/>
      <c r="C40" s="957"/>
      <c r="D40" s="960"/>
      <c r="E40" s="963"/>
      <c r="F40" s="966"/>
      <c r="G40" s="969"/>
      <c r="H40" s="972"/>
      <c r="I40" s="975"/>
      <c r="J40" s="978"/>
      <c r="K40" s="906" t="s">
        <v>15</v>
      </c>
      <c r="L40" s="908" t="s">
        <v>857</v>
      </c>
      <c r="M40" s="908"/>
      <c r="N40" s="906"/>
      <c r="O40" s="907"/>
      <c r="Q40" s="44"/>
    </row>
    <row r="41" spans="1:17" ht="20.25" customHeight="1">
      <c r="A41" s="173"/>
      <c r="B41" s="955"/>
      <c r="C41" s="980"/>
      <c r="D41" s="981"/>
      <c r="E41" s="982"/>
      <c r="F41" s="983"/>
      <c r="G41" s="984"/>
      <c r="H41" s="985"/>
      <c r="I41" s="986"/>
      <c r="J41" s="987"/>
      <c r="K41" s="746" t="s">
        <v>15</v>
      </c>
      <c r="L41" s="833" t="s">
        <v>17</v>
      </c>
      <c r="M41" s="833" t="s">
        <v>859</v>
      </c>
      <c r="N41" s="924"/>
      <c r="O41" s="925" t="s">
        <v>860</v>
      </c>
      <c r="Q41" s="44"/>
    </row>
    <row r="42" spans="1:17" ht="20.25" customHeight="1">
      <c r="A42" s="173"/>
      <c r="B42" s="953">
        <v>9</v>
      </c>
      <c r="C42" s="956"/>
      <c r="D42" s="959"/>
      <c r="E42" s="962"/>
      <c r="F42" s="965"/>
      <c r="G42" s="968"/>
      <c r="H42" s="971"/>
      <c r="I42" s="974"/>
      <c r="J42" s="977"/>
      <c r="K42" s="747" t="s">
        <v>15</v>
      </c>
      <c r="L42" s="951" t="s">
        <v>858</v>
      </c>
      <c r="M42" s="951"/>
      <c r="N42" s="951"/>
      <c r="O42" s="952"/>
      <c r="Q42" s="44"/>
    </row>
    <row r="43" spans="1:17" ht="20.25" customHeight="1">
      <c r="A43" s="173"/>
      <c r="B43" s="954"/>
      <c r="C43" s="957"/>
      <c r="D43" s="960"/>
      <c r="E43" s="963"/>
      <c r="F43" s="966"/>
      <c r="G43" s="969"/>
      <c r="H43" s="972"/>
      <c r="I43" s="975"/>
      <c r="J43" s="978"/>
      <c r="K43" s="906" t="s">
        <v>15</v>
      </c>
      <c r="L43" s="908" t="s">
        <v>857</v>
      </c>
      <c r="M43" s="908"/>
      <c r="N43" s="906"/>
      <c r="O43" s="907"/>
      <c r="Q43" s="44"/>
    </row>
    <row r="44" spans="1:17" ht="20.25" customHeight="1">
      <c r="A44" s="173"/>
      <c r="B44" s="955"/>
      <c r="C44" s="980"/>
      <c r="D44" s="981"/>
      <c r="E44" s="982"/>
      <c r="F44" s="983"/>
      <c r="G44" s="984"/>
      <c r="H44" s="985"/>
      <c r="I44" s="986"/>
      <c r="J44" s="987"/>
      <c r="K44" s="746" t="s">
        <v>15</v>
      </c>
      <c r="L44" s="833" t="s">
        <v>17</v>
      </c>
      <c r="M44" s="833" t="s">
        <v>859</v>
      </c>
      <c r="N44" s="924"/>
      <c r="O44" s="925" t="s">
        <v>860</v>
      </c>
      <c r="Q44" s="44"/>
    </row>
    <row r="45" spans="1:17" ht="20.25" customHeight="1">
      <c r="A45" s="173"/>
      <c r="B45" s="953">
        <v>10</v>
      </c>
      <c r="C45" s="956"/>
      <c r="D45" s="959"/>
      <c r="E45" s="962"/>
      <c r="F45" s="965"/>
      <c r="G45" s="968"/>
      <c r="H45" s="971"/>
      <c r="I45" s="974"/>
      <c r="J45" s="977"/>
      <c r="K45" s="747" t="s">
        <v>15</v>
      </c>
      <c r="L45" s="951" t="s">
        <v>858</v>
      </c>
      <c r="M45" s="951"/>
      <c r="N45" s="951"/>
      <c r="O45" s="952"/>
      <c r="Q45" s="44"/>
    </row>
    <row r="46" spans="1:17" ht="20.25" customHeight="1">
      <c r="A46" s="173"/>
      <c r="B46" s="954"/>
      <c r="C46" s="957"/>
      <c r="D46" s="960"/>
      <c r="E46" s="963"/>
      <c r="F46" s="966"/>
      <c r="G46" s="969"/>
      <c r="H46" s="972"/>
      <c r="I46" s="975"/>
      <c r="J46" s="978"/>
      <c r="K46" s="906" t="s">
        <v>15</v>
      </c>
      <c r="L46" s="908" t="s">
        <v>857</v>
      </c>
      <c r="M46" s="908"/>
      <c r="N46" s="906"/>
      <c r="O46" s="907"/>
      <c r="Q46" s="44"/>
    </row>
    <row r="47" spans="1:17" ht="20.25" customHeight="1" thickBot="1">
      <c r="A47" s="173"/>
      <c r="B47" s="955"/>
      <c r="C47" s="958"/>
      <c r="D47" s="961"/>
      <c r="E47" s="964"/>
      <c r="F47" s="967"/>
      <c r="G47" s="970"/>
      <c r="H47" s="973"/>
      <c r="I47" s="976"/>
      <c r="J47" s="979"/>
      <c r="K47" s="922" t="s">
        <v>15</v>
      </c>
      <c r="L47" s="180" t="s">
        <v>17</v>
      </c>
      <c r="M47" s="180" t="s">
        <v>859</v>
      </c>
      <c r="N47" s="926"/>
      <c r="O47" s="927" t="s">
        <v>860</v>
      </c>
      <c r="Q47" s="44"/>
    </row>
    <row r="48" spans="1:17" ht="16.5" customHeight="1" thickBot="1">
      <c r="D48" s="161"/>
      <c r="E48" s="161"/>
      <c r="F48" s="161"/>
      <c r="G48" s="161"/>
      <c r="H48" s="161"/>
      <c r="I48" s="161"/>
      <c r="J48" s="161"/>
      <c r="K48" s="162"/>
      <c r="L48" s="161"/>
      <c r="M48" s="161"/>
      <c r="N48" s="162"/>
    </row>
    <row r="49" spans="1:16" ht="24.95" customHeight="1">
      <c r="D49" s="161"/>
      <c r="F49" s="181" t="s">
        <v>285</v>
      </c>
      <c r="G49" s="999" t="s">
        <v>270</v>
      </c>
      <c r="H49" s="1000"/>
      <c r="I49" s="1000"/>
      <c r="J49" s="1000"/>
      <c r="K49" s="1000"/>
      <c r="L49" s="1000"/>
      <c r="M49" s="1000"/>
      <c r="N49" s="1000"/>
      <c r="O49" s="1001"/>
      <c r="P49" s="386"/>
    </row>
    <row r="50" spans="1:16" ht="20.100000000000001" customHeight="1">
      <c r="D50" s="161"/>
      <c r="F50" s="182"/>
      <c r="G50" s="1002" t="s">
        <v>271</v>
      </c>
      <c r="H50" s="1003"/>
      <c r="I50" s="1004"/>
      <c r="J50" s="1004"/>
      <c r="K50" s="1004"/>
      <c r="L50" s="1004"/>
      <c r="M50" s="1005"/>
      <c r="N50" s="1004"/>
      <c r="O50" s="1004"/>
      <c r="P50" s="381"/>
    </row>
    <row r="51" spans="1:16" ht="20.100000000000001" customHeight="1">
      <c r="D51" s="161"/>
      <c r="F51" s="182"/>
      <c r="G51" s="364"/>
      <c r="H51" s="191"/>
      <c r="I51" s="1006"/>
      <c r="J51" s="1006"/>
      <c r="K51" s="1006"/>
      <c r="L51" s="1006"/>
      <c r="M51" s="1006"/>
      <c r="N51" s="1006"/>
      <c r="O51" s="1006"/>
      <c r="P51" s="381"/>
    </row>
    <row r="52" spans="1:16" ht="24.95" customHeight="1">
      <c r="D52" s="161"/>
      <c r="F52" s="181"/>
      <c r="G52" s="1007" t="s">
        <v>272</v>
      </c>
      <c r="H52" s="1008"/>
      <c r="I52" s="1009"/>
      <c r="J52" s="1009"/>
      <c r="K52" s="1009"/>
      <c r="L52" s="1009"/>
      <c r="M52" s="1010"/>
      <c r="N52" s="1009"/>
      <c r="O52" s="1009"/>
      <c r="P52" s="383"/>
    </row>
    <row r="53" spans="1:16" ht="24.95" customHeight="1">
      <c r="F53" s="181"/>
      <c r="G53" s="1011" t="s">
        <v>18</v>
      </c>
      <c r="H53" s="1012"/>
      <c r="I53" s="1013"/>
      <c r="J53" s="1013"/>
      <c r="K53" s="1013"/>
      <c r="L53" s="1013"/>
      <c r="M53" s="1014"/>
      <c r="N53" s="1013"/>
      <c r="O53" s="1013"/>
      <c r="P53" s="384"/>
    </row>
    <row r="54" spans="1:16" ht="24.95" customHeight="1">
      <c r="G54" s="1019" t="s">
        <v>273</v>
      </c>
      <c r="H54" s="1020"/>
      <c r="I54" s="1020"/>
      <c r="J54" s="1020"/>
      <c r="K54" s="1020"/>
      <c r="L54" s="911" t="s">
        <v>15</v>
      </c>
      <c r="M54" s="911"/>
      <c r="N54" s="911"/>
      <c r="O54" s="912"/>
      <c r="P54" s="386"/>
    </row>
    <row r="55" spans="1:16" ht="19.5" customHeight="1">
      <c r="G55" s="1015" t="s">
        <v>19</v>
      </c>
      <c r="H55" s="1016"/>
      <c r="I55" s="1017"/>
      <c r="J55" s="1017"/>
      <c r="K55" s="1017"/>
      <c r="L55" s="1017"/>
      <c r="M55" s="1017"/>
      <c r="N55" s="1017"/>
      <c r="O55" s="1017"/>
      <c r="P55" s="391"/>
    </row>
    <row r="56" spans="1:16" s="159" customFormat="1" ht="19.5" customHeight="1">
      <c r="A56" s="156"/>
      <c r="B56" s="156"/>
      <c r="C56" s="156"/>
      <c r="D56" s="156"/>
      <c r="E56" s="156"/>
      <c r="F56" s="156"/>
      <c r="G56" s="194"/>
      <c r="H56" s="370"/>
      <c r="I56" s="1017"/>
      <c r="J56" s="1017"/>
      <c r="K56" s="1017"/>
      <c r="L56" s="1017"/>
      <c r="M56" s="1017"/>
      <c r="N56" s="1017"/>
      <c r="O56" s="1017"/>
      <c r="P56" s="391"/>
    </row>
    <row r="57" spans="1:16" s="159" customFormat="1" ht="19.5" customHeight="1" thickBot="1">
      <c r="A57" s="156"/>
      <c r="B57" s="156"/>
      <c r="C57" s="156"/>
      <c r="D57" s="156"/>
      <c r="E57" s="156"/>
      <c r="F57" s="156"/>
      <c r="G57" s="196"/>
      <c r="H57" s="371"/>
      <c r="I57" s="1018"/>
      <c r="J57" s="1018"/>
      <c r="K57" s="1018"/>
      <c r="L57" s="1018"/>
      <c r="M57" s="1018"/>
      <c r="N57" s="1018"/>
      <c r="O57" s="1018"/>
      <c r="P57" s="392"/>
    </row>
    <row r="58" spans="1:16" ht="11.25" customHeight="1"/>
    <row r="59" spans="1:16" s="159" customFormat="1" ht="21" customHeight="1">
      <c r="A59" s="156"/>
      <c r="B59" s="156"/>
      <c r="C59" s="156"/>
      <c r="D59" s="156"/>
      <c r="E59" s="156"/>
      <c r="F59" s="156"/>
      <c r="G59" s="156"/>
      <c r="H59" s="156"/>
      <c r="I59" s="156"/>
      <c r="J59" s="156"/>
      <c r="K59" s="158"/>
      <c r="L59" s="156"/>
      <c r="M59" s="156"/>
      <c r="N59" s="158"/>
      <c r="O59" s="156"/>
      <c r="P59" s="156"/>
    </row>
    <row r="61" spans="1:16" s="159" customFormat="1" ht="12.75" customHeight="1">
      <c r="A61" s="156"/>
      <c r="B61" s="156"/>
      <c r="C61" s="156"/>
      <c r="D61" s="156"/>
      <c r="E61" s="156"/>
      <c r="F61" s="156"/>
      <c r="G61" s="156"/>
      <c r="H61" s="156"/>
      <c r="I61" s="156"/>
      <c r="J61" s="156"/>
      <c r="K61" s="158"/>
      <c r="L61" s="156"/>
      <c r="M61" s="156"/>
      <c r="N61" s="158"/>
      <c r="O61" s="156"/>
      <c r="P61" s="156"/>
    </row>
    <row r="62" spans="1:16" s="159" customFormat="1" ht="17.25" customHeight="1">
      <c r="A62" s="189"/>
      <c r="B62" s="156"/>
      <c r="C62" s="156"/>
      <c r="D62" s="156"/>
      <c r="E62" s="156"/>
      <c r="F62" s="156"/>
      <c r="G62" s="156"/>
      <c r="H62" s="156"/>
      <c r="I62" s="156"/>
      <c r="J62" s="156"/>
      <c r="K62" s="158"/>
      <c r="L62" s="156"/>
      <c r="M62" s="156"/>
      <c r="N62" s="158"/>
      <c r="O62" s="156"/>
      <c r="P62" s="156"/>
    </row>
  </sheetData>
  <mergeCells count="117">
    <mergeCell ref="G50:H50"/>
    <mergeCell ref="I50:O51"/>
    <mergeCell ref="G52:H52"/>
    <mergeCell ref="I52:O52"/>
    <mergeCell ref="G53:H53"/>
    <mergeCell ref="I53:O53"/>
    <mergeCell ref="G55:H55"/>
    <mergeCell ref="I55:O57"/>
    <mergeCell ref="G54:K54"/>
    <mergeCell ref="D1:G1"/>
    <mergeCell ref="A3:P3"/>
    <mergeCell ref="I15:I16"/>
    <mergeCell ref="K16:O16"/>
    <mergeCell ref="E17:F17"/>
    <mergeCell ref="K17:O17"/>
    <mergeCell ref="G49:H49"/>
    <mergeCell ref="I49:O49"/>
    <mergeCell ref="H18:H20"/>
    <mergeCell ref="I18:I20"/>
    <mergeCell ref="J18:J20"/>
    <mergeCell ref="B18:B20"/>
    <mergeCell ref="C18:C20"/>
    <mergeCell ref="D18:D20"/>
    <mergeCell ref="E18:E20"/>
    <mergeCell ref="F18:F20"/>
    <mergeCell ref="G18:G20"/>
    <mergeCell ref="L18:O18"/>
    <mergeCell ref="L21:O21"/>
    <mergeCell ref="B24:B26"/>
    <mergeCell ref="C24:C26"/>
    <mergeCell ref="D24:D26"/>
    <mergeCell ref="E24:E26"/>
    <mergeCell ref="F24:F26"/>
    <mergeCell ref="B21:B23"/>
    <mergeCell ref="C21:C23"/>
    <mergeCell ref="D21:D23"/>
    <mergeCell ref="E21:E23"/>
    <mergeCell ref="F21:F23"/>
    <mergeCell ref="G21:G23"/>
    <mergeCell ref="H21:H23"/>
    <mergeCell ref="I21:I23"/>
    <mergeCell ref="J21:J23"/>
    <mergeCell ref="G24:G26"/>
    <mergeCell ref="H24:H26"/>
    <mergeCell ref="I24:I26"/>
    <mergeCell ref="J24:J26"/>
    <mergeCell ref="L24:O24"/>
    <mergeCell ref="B27:B29"/>
    <mergeCell ref="C27:C29"/>
    <mergeCell ref="D27:D29"/>
    <mergeCell ref="E27:E29"/>
    <mergeCell ref="F27:F29"/>
    <mergeCell ref="G27:G29"/>
    <mergeCell ref="H27:H29"/>
    <mergeCell ref="I27:I29"/>
    <mergeCell ref="J27:J29"/>
    <mergeCell ref="L27:O27"/>
    <mergeCell ref="F30:F32"/>
    <mergeCell ref="G30:G32"/>
    <mergeCell ref="H30:H32"/>
    <mergeCell ref="I30:I32"/>
    <mergeCell ref="J30:J32"/>
    <mergeCell ref="L30:O30"/>
    <mergeCell ref="B33:B35"/>
    <mergeCell ref="C33:C35"/>
    <mergeCell ref="D33:D35"/>
    <mergeCell ref="E33:E35"/>
    <mergeCell ref="F33:F35"/>
    <mergeCell ref="G33:G35"/>
    <mergeCell ref="H33:H35"/>
    <mergeCell ref="I33:I35"/>
    <mergeCell ref="J33:J35"/>
    <mergeCell ref="L33:O33"/>
    <mergeCell ref="B30:B32"/>
    <mergeCell ref="C30:C32"/>
    <mergeCell ref="D30:D32"/>
    <mergeCell ref="E30:E32"/>
    <mergeCell ref="J36:J38"/>
    <mergeCell ref="L36:O36"/>
    <mergeCell ref="B39:B41"/>
    <mergeCell ref="C39:C41"/>
    <mergeCell ref="D39:D41"/>
    <mergeCell ref="E39:E41"/>
    <mergeCell ref="F39:F41"/>
    <mergeCell ref="G39:G41"/>
    <mergeCell ref="H39:H41"/>
    <mergeCell ref="I39:I41"/>
    <mergeCell ref="J39:J41"/>
    <mergeCell ref="L39:O39"/>
    <mergeCell ref="B36:B38"/>
    <mergeCell ref="C36:C38"/>
    <mergeCell ref="D36:D38"/>
    <mergeCell ref="E36:E38"/>
    <mergeCell ref="F36:F38"/>
    <mergeCell ref="G36:G38"/>
    <mergeCell ref="H36:H38"/>
    <mergeCell ref="I36:I38"/>
    <mergeCell ref="L42:O42"/>
    <mergeCell ref="B45:B47"/>
    <mergeCell ref="C45:C47"/>
    <mergeCell ref="D45:D47"/>
    <mergeCell ref="E45:E47"/>
    <mergeCell ref="F45:F47"/>
    <mergeCell ref="G45:G47"/>
    <mergeCell ref="H45:H47"/>
    <mergeCell ref="I45:I47"/>
    <mergeCell ref="J45:J47"/>
    <mergeCell ref="L45:O45"/>
    <mergeCell ref="B42:B44"/>
    <mergeCell ref="C42:C44"/>
    <mergeCell ref="D42:D44"/>
    <mergeCell ref="E42:E44"/>
    <mergeCell ref="F42:F44"/>
    <mergeCell ref="G42:G44"/>
    <mergeCell ref="H42:H44"/>
    <mergeCell ref="I42:I44"/>
    <mergeCell ref="J42:J44"/>
  </mergeCells>
  <phoneticPr fontId="2"/>
  <dataValidations count="2">
    <dataValidation type="list" allowBlank="1" showInputMessage="1" showErrorMessage="1" sqref="H18:I47" xr:uid="{00000000-0002-0000-0100-000000000000}">
      <formula1>"電子,書面"</formula1>
    </dataValidation>
    <dataValidation type="list" allowBlank="1" showInputMessage="1" showErrorMessage="1" sqref="L54:M54 N19 N22 N25 N28 N31 N34 N37 N40 N43 K18:K47 N46" xr:uid="{00000000-0002-0000-0100-000001000000}">
      <formula1>"□,■"</formula1>
    </dataValidation>
  </dataValidations>
  <printOptions horizontalCentered="1" verticalCentered="1"/>
  <pageMargins left="0.39370078740157483" right="0.39370078740157483" top="0.78740157480314965" bottom="0.78740157480314965" header="0.31496062992125984" footer="0.31496062992125984"/>
  <pageSetup paperSize="9" scale="7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R37"/>
  <sheetViews>
    <sheetView showGridLines="0" showZeros="0" view="pageBreakPreview" zoomScaleNormal="100" zoomScaleSheetLayoutView="100" workbookViewId="0">
      <selection activeCell="P30" sqref="P30"/>
    </sheetView>
  </sheetViews>
  <sheetFormatPr defaultRowHeight="13.5"/>
  <cols>
    <col min="1" max="1" width="1.625" style="6" customWidth="1"/>
    <col min="2" max="3" width="9.875" style="6" customWidth="1"/>
    <col min="4" max="4" width="1.625" style="6" customWidth="1"/>
    <col min="5" max="10" width="10.875" style="6" customWidth="1"/>
    <col min="11" max="11" width="16.125" style="6" customWidth="1"/>
    <col min="12" max="12" width="5.125" style="6" customWidth="1"/>
    <col min="13" max="18" width="3.625" style="6" customWidth="1"/>
    <col min="19" max="16384" width="9" style="6"/>
  </cols>
  <sheetData>
    <row r="1" spans="2:18" ht="12" customHeight="1">
      <c r="B1" s="21" t="s">
        <v>505</v>
      </c>
      <c r="C1" s="40"/>
    </row>
    <row r="2" spans="2:18" ht="18" customHeight="1">
      <c r="B2" s="40"/>
      <c r="C2" s="40"/>
      <c r="L2" s="1488"/>
      <c r="M2" s="1488"/>
      <c r="N2" s="1488"/>
      <c r="O2" s="148" t="s">
        <v>55</v>
      </c>
      <c r="P2" s="1489"/>
      <c r="Q2" s="1489"/>
      <c r="R2" s="149" t="s">
        <v>56</v>
      </c>
    </row>
    <row r="3" spans="2:18" ht="18" customHeight="1">
      <c r="L3" s="150" t="s">
        <v>451</v>
      </c>
      <c r="M3" s="282"/>
      <c r="N3" s="149" t="s">
        <v>57</v>
      </c>
      <c r="O3" s="282"/>
      <c r="P3" s="149" t="s">
        <v>58</v>
      </c>
      <c r="Q3" s="282"/>
      <c r="R3" s="149" t="s">
        <v>88</v>
      </c>
    </row>
    <row r="4" spans="2:18" ht="12" customHeight="1">
      <c r="L4" s="150"/>
      <c r="M4" s="149"/>
      <c r="N4" s="149"/>
      <c r="O4" s="149"/>
      <c r="P4" s="149"/>
      <c r="Q4" s="149"/>
      <c r="R4" s="149"/>
    </row>
    <row r="5" spans="2:18" ht="18" customHeight="1">
      <c r="C5" s="1490" t="s">
        <v>240</v>
      </c>
      <c r="D5" s="1490"/>
      <c r="E5" s="1490"/>
    </row>
    <row r="6" spans="2:18" ht="12" customHeight="1"/>
    <row r="7" spans="2:18" ht="18" customHeight="1">
      <c r="G7" s="1486" t="s">
        <v>28</v>
      </c>
      <c r="H7" s="1486"/>
      <c r="I7" s="1487"/>
      <c r="J7" s="1487"/>
      <c r="K7" s="1487"/>
      <c r="L7" s="1487"/>
    </row>
    <row r="8" spans="2:18" ht="6" customHeight="1">
      <c r="G8" s="152"/>
      <c r="H8" s="148"/>
      <c r="I8" s="281"/>
      <c r="J8" s="281"/>
      <c r="K8" s="281"/>
      <c r="L8" s="281"/>
    </row>
    <row r="9" spans="2:18" ht="18" customHeight="1">
      <c r="G9" s="1486" t="s">
        <v>241</v>
      </c>
      <c r="H9" s="1486"/>
      <c r="I9" s="1487"/>
      <c r="J9" s="1487"/>
      <c r="K9" s="1487"/>
      <c r="L9" s="1487"/>
      <c r="M9" s="125"/>
      <c r="N9" s="152"/>
      <c r="O9" s="152"/>
      <c r="P9" s="152"/>
      <c r="Q9" s="152"/>
    </row>
    <row r="10" spans="2:18" ht="18" customHeight="1"/>
    <row r="11" spans="2:18">
      <c r="E11" s="1191" t="s">
        <v>810</v>
      </c>
      <c r="F11" s="1191"/>
      <c r="G11" s="1191"/>
      <c r="H11" s="1191"/>
      <c r="I11" s="1191"/>
      <c r="J11" s="1191"/>
      <c r="K11" s="1191"/>
      <c r="L11" s="1191"/>
    </row>
    <row r="12" spans="2:18">
      <c r="E12" s="1191"/>
      <c r="F12" s="1191"/>
      <c r="G12" s="1191"/>
      <c r="H12" s="1191"/>
      <c r="I12" s="1191"/>
      <c r="J12" s="1191"/>
      <c r="K12" s="1191"/>
      <c r="L12" s="1191"/>
    </row>
    <row r="14" spans="2:18">
      <c r="D14" s="6" t="s">
        <v>242</v>
      </c>
    </row>
    <row r="16" spans="2:18">
      <c r="H16" s="1485" t="s">
        <v>29</v>
      </c>
      <c r="I16" s="1485"/>
    </row>
    <row r="17" spans="1:18">
      <c r="B17" s="149"/>
      <c r="C17" s="149"/>
      <c r="D17" s="149"/>
    </row>
    <row r="18" spans="1:18" ht="24" customHeight="1">
      <c r="A18" s="126"/>
      <c r="B18" s="1468" t="s">
        <v>31</v>
      </c>
      <c r="C18" s="1468"/>
      <c r="D18" s="127"/>
      <c r="E18" s="1457"/>
      <c r="F18" s="1459"/>
      <c r="G18" s="1457"/>
      <c r="H18" s="1459"/>
      <c r="I18" s="1457"/>
      <c r="J18" s="1459"/>
      <c r="K18" s="1457"/>
      <c r="L18" s="1459"/>
      <c r="M18" s="1457"/>
      <c r="N18" s="1458"/>
      <c r="O18" s="1458"/>
      <c r="P18" s="1458"/>
      <c r="Q18" s="1458"/>
      <c r="R18" s="1459"/>
    </row>
    <row r="19" spans="1:18" ht="24" customHeight="1">
      <c r="A19" s="128"/>
      <c r="B19" s="1463"/>
      <c r="C19" s="1463"/>
      <c r="D19" s="129"/>
      <c r="E19" s="1460"/>
      <c r="F19" s="1462"/>
      <c r="G19" s="1460"/>
      <c r="H19" s="1462"/>
      <c r="I19" s="1460"/>
      <c r="J19" s="1462"/>
      <c r="K19" s="1460"/>
      <c r="L19" s="1462"/>
      <c r="M19" s="1460"/>
      <c r="N19" s="1461"/>
      <c r="O19" s="1461"/>
      <c r="P19" s="1461"/>
      <c r="Q19" s="1461"/>
      <c r="R19" s="1462"/>
    </row>
    <row r="20" spans="1:18" ht="20.100000000000001" customHeight="1">
      <c r="A20" s="130"/>
      <c r="B20" s="1479" t="s">
        <v>243</v>
      </c>
      <c r="C20" s="1479"/>
      <c r="D20" s="131"/>
      <c r="E20" s="1481"/>
      <c r="F20" s="1482"/>
      <c r="G20" s="1481"/>
      <c r="H20" s="1483"/>
      <c r="I20" s="1481"/>
      <c r="J20" s="1483"/>
      <c r="K20" s="1481"/>
      <c r="L20" s="1483"/>
      <c r="M20" s="1481"/>
      <c r="N20" s="1484"/>
      <c r="O20" s="1484"/>
      <c r="P20" s="1484"/>
      <c r="Q20" s="1484"/>
      <c r="R20" s="1483"/>
    </row>
    <row r="21" spans="1:18" ht="20.100000000000001" customHeight="1">
      <c r="A21" s="128"/>
      <c r="B21" s="1463" t="s">
        <v>244</v>
      </c>
      <c r="C21" s="1463"/>
      <c r="D21" s="129"/>
      <c r="E21" s="1480"/>
      <c r="F21" s="1476"/>
      <c r="G21" s="1474"/>
      <c r="H21" s="1476"/>
      <c r="I21" s="1474"/>
      <c r="J21" s="1476"/>
      <c r="K21" s="1474"/>
      <c r="L21" s="1476"/>
      <c r="M21" s="1474"/>
      <c r="N21" s="1475"/>
      <c r="O21" s="1475"/>
      <c r="P21" s="1475"/>
      <c r="Q21" s="1475"/>
      <c r="R21" s="1476"/>
    </row>
    <row r="22" spans="1:18" ht="20.100000000000001" customHeight="1">
      <c r="A22" s="130"/>
      <c r="B22" s="1479" t="s">
        <v>245</v>
      </c>
      <c r="C22" s="1479"/>
      <c r="D22" s="131"/>
      <c r="E22" s="1477"/>
      <c r="F22" s="1478"/>
      <c r="G22" s="1474"/>
      <c r="H22" s="1476"/>
      <c r="I22" s="1474"/>
      <c r="J22" s="1476"/>
      <c r="K22" s="1474"/>
      <c r="L22" s="1476"/>
      <c r="M22" s="1474"/>
      <c r="N22" s="1475"/>
      <c r="O22" s="1475"/>
      <c r="P22" s="1475"/>
      <c r="Q22" s="1475"/>
      <c r="R22" s="1476"/>
    </row>
    <row r="23" spans="1:18" ht="20.100000000000001" customHeight="1">
      <c r="A23" s="128"/>
      <c r="B23" s="1463" t="s">
        <v>246</v>
      </c>
      <c r="C23" s="1463"/>
      <c r="D23" s="129"/>
      <c r="E23" s="1477"/>
      <c r="F23" s="1478"/>
      <c r="G23" s="1474"/>
      <c r="H23" s="1476"/>
      <c r="I23" s="1474"/>
      <c r="J23" s="1476"/>
      <c r="K23" s="1474"/>
      <c r="L23" s="1476"/>
      <c r="M23" s="1474"/>
      <c r="N23" s="1475"/>
      <c r="O23" s="1475"/>
      <c r="P23" s="1475"/>
      <c r="Q23" s="1475"/>
      <c r="R23" s="1476"/>
    </row>
    <row r="24" spans="1:18" ht="20.100000000000001" customHeight="1">
      <c r="A24" s="130"/>
      <c r="B24" s="1479" t="s">
        <v>247</v>
      </c>
      <c r="C24" s="1479"/>
      <c r="D24" s="131"/>
      <c r="E24" s="1477"/>
      <c r="F24" s="1478"/>
      <c r="G24" s="1474"/>
      <c r="H24" s="1476"/>
      <c r="I24" s="1474"/>
      <c r="J24" s="1476"/>
      <c r="K24" s="1474"/>
      <c r="L24" s="1476"/>
      <c r="M24" s="1474"/>
      <c r="N24" s="1475"/>
      <c r="O24" s="1475"/>
      <c r="P24" s="1475"/>
      <c r="Q24" s="1475"/>
      <c r="R24" s="1476"/>
    </row>
    <row r="25" spans="1:18" ht="19.5" customHeight="1">
      <c r="A25" s="128"/>
      <c r="B25" s="1463" t="s">
        <v>248</v>
      </c>
      <c r="C25" s="1463"/>
      <c r="D25" s="129"/>
      <c r="E25" s="1464" t="s">
        <v>357</v>
      </c>
      <c r="F25" s="1465"/>
      <c r="G25" s="1464"/>
      <c r="H25" s="1465"/>
      <c r="I25" s="1464"/>
      <c r="J25" s="1465"/>
      <c r="K25" s="1464"/>
      <c r="L25" s="1465"/>
      <c r="M25" s="1464"/>
      <c r="N25" s="1466"/>
      <c r="O25" s="1466"/>
      <c r="P25" s="1466"/>
      <c r="Q25" s="1466"/>
      <c r="R25" s="1467"/>
    </row>
    <row r="26" spans="1:18" ht="30" customHeight="1">
      <c r="A26" s="126"/>
      <c r="B26" s="1468" t="s">
        <v>249</v>
      </c>
      <c r="C26" s="1468"/>
      <c r="D26" s="127"/>
      <c r="E26" s="1470" t="s">
        <v>357</v>
      </c>
      <c r="F26" s="1471"/>
      <c r="G26" s="1470"/>
      <c r="H26" s="1471"/>
      <c r="I26" s="1457"/>
      <c r="J26" s="1459"/>
      <c r="K26" s="1457"/>
      <c r="L26" s="1459"/>
      <c r="M26" s="1457"/>
      <c r="N26" s="1458"/>
      <c r="O26" s="1458"/>
      <c r="P26" s="1458"/>
      <c r="Q26" s="1458"/>
      <c r="R26" s="1459"/>
    </row>
    <row r="27" spans="1:18" ht="30" customHeight="1">
      <c r="A27" s="132"/>
      <c r="B27" s="1469"/>
      <c r="C27" s="1469"/>
      <c r="D27" s="133"/>
      <c r="E27" s="1472"/>
      <c r="F27" s="1473"/>
      <c r="G27" s="1472"/>
      <c r="H27" s="1473"/>
      <c r="I27" s="1460"/>
      <c r="J27" s="1462"/>
      <c r="K27" s="1460"/>
      <c r="L27" s="1462"/>
      <c r="M27" s="1460"/>
      <c r="N27" s="1461"/>
      <c r="O27" s="1461"/>
      <c r="P27" s="1461"/>
      <c r="Q27" s="1461"/>
      <c r="R27" s="1462"/>
    </row>
    <row r="28" spans="1:18" ht="9" customHeight="1">
      <c r="B28" s="151"/>
      <c r="C28" s="151"/>
      <c r="D28" s="151"/>
    </row>
    <row r="29" spans="1:18">
      <c r="B29" s="134" t="s">
        <v>14</v>
      </c>
      <c r="C29" s="135" t="s">
        <v>506</v>
      </c>
      <c r="D29" s="151"/>
    </row>
    <row r="30" spans="1:18">
      <c r="B30" s="149"/>
      <c r="C30" s="135" t="s">
        <v>250</v>
      </c>
      <c r="D30" s="151"/>
    </row>
    <row r="31" spans="1:18">
      <c r="B31" s="151"/>
      <c r="C31" s="151"/>
      <c r="D31" s="151"/>
    </row>
    <row r="32" spans="1:18">
      <c r="B32" s="151"/>
      <c r="C32" s="151"/>
      <c r="D32" s="151"/>
    </row>
    <row r="33" spans="2:4">
      <c r="B33" s="151"/>
      <c r="C33" s="151"/>
      <c r="D33" s="151"/>
    </row>
    <row r="34" spans="2:4">
      <c r="B34" s="151"/>
      <c r="C34" s="151"/>
      <c r="D34" s="151"/>
    </row>
    <row r="35" spans="2:4">
      <c r="B35" s="151"/>
      <c r="C35" s="151"/>
      <c r="D35" s="151"/>
    </row>
    <row r="36" spans="2:4">
      <c r="B36" s="151"/>
      <c r="C36" s="151"/>
      <c r="D36" s="151"/>
    </row>
    <row r="37" spans="2:4">
      <c r="B37" s="151"/>
      <c r="C37" s="151"/>
      <c r="D37" s="151"/>
    </row>
  </sheetData>
  <mergeCells count="57">
    <mergeCell ref="G9:H9"/>
    <mergeCell ref="I9:L9"/>
    <mergeCell ref="L2:N2"/>
    <mergeCell ref="P2:Q2"/>
    <mergeCell ref="C5:E5"/>
    <mergeCell ref="G7:H7"/>
    <mergeCell ref="I7:L7"/>
    <mergeCell ref="E11:L12"/>
    <mergeCell ref="H16:I16"/>
    <mergeCell ref="B18:C19"/>
    <mergeCell ref="E18:F19"/>
    <mergeCell ref="G18:H19"/>
    <mergeCell ref="I18:J19"/>
    <mergeCell ref="K18:L19"/>
    <mergeCell ref="M18:R19"/>
    <mergeCell ref="B20:C20"/>
    <mergeCell ref="E20:F20"/>
    <mergeCell ref="G20:H20"/>
    <mergeCell ref="I20:J20"/>
    <mergeCell ref="K20:L20"/>
    <mergeCell ref="M20:R20"/>
    <mergeCell ref="M22:R22"/>
    <mergeCell ref="B21:C21"/>
    <mergeCell ref="E21:F21"/>
    <mergeCell ref="G21:H21"/>
    <mergeCell ref="I21:J21"/>
    <mergeCell ref="K21:L21"/>
    <mergeCell ref="M21:R21"/>
    <mergeCell ref="B22:C22"/>
    <mergeCell ref="E22:F22"/>
    <mergeCell ref="G22:H22"/>
    <mergeCell ref="I22:J22"/>
    <mergeCell ref="K22:L22"/>
    <mergeCell ref="M24:R24"/>
    <mergeCell ref="B23:C23"/>
    <mergeCell ref="E23:F23"/>
    <mergeCell ref="G23:H23"/>
    <mergeCell ref="I23:J23"/>
    <mergeCell ref="K23:L23"/>
    <mergeCell ref="M23:R23"/>
    <mergeCell ref="B24:C24"/>
    <mergeCell ref="E24:F24"/>
    <mergeCell ref="G24:H24"/>
    <mergeCell ref="I24:J24"/>
    <mergeCell ref="K24:L24"/>
    <mergeCell ref="M26:R27"/>
    <mergeCell ref="B25:C25"/>
    <mergeCell ref="E25:F25"/>
    <mergeCell ref="G25:H25"/>
    <mergeCell ref="I25:J25"/>
    <mergeCell ref="K25:L25"/>
    <mergeCell ref="M25:R25"/>
    <mergeCell ref="B26:C27"/>
    <mergeCell ref="E26:F27"/>
    <mergeCell ref="G26:H27"/>
    <mergeCell ref="I26:J27"/>
    <mergeCell ref="K26:L27"/>
  </mergeCells>
  <phoneticPr fontId="2"/>
  <printOptions horizontalCentered="1" verticalCentered="1"/>
  <pageMargins left="0.39370078740157483" right="0.43307086614173229" top="0.78740157480314965" bottom="0.78740157480314965" header="0.51181102362204722" footer="0.51181102362204722"/>
  <pageSetup paperSize="9" scale="73"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8A5CA-AAFA-468D-9FFF-1A67DE3C4E89}">
  <sheetPr>
    <pageSetUpPr fitToPage="1"/>
  </sheetPr>
  <dimension ref="A1:O32"/>
  <sheetViews>
    <sheetView view="pageBreakPreview" zoomScaleNormal="100" zoomScaleSheetLayoutView="100" workbookViewId="0">
      <selection activeCell="H26" sqref="H26:I27"/>
    </sheetView>
  </sheetViews>
  <sheetFormatPr defaultColWidth="9" defaultRowHeight="13.5"/>
  <cols>
    <col min="1" max="1" width="0.875" style="283" customWidth="1"/>
    <col min="2" max="2" width="1.625" style="283" customWidth="1"/>
    <col min="3" max="4" width="9.875" style="283" customWidth="1"/>
    <col min="5" max="5" width="1.625" style="283" customWidth="1"/>
    <col min="6" max="10" width="10.875" style="283" customWidth="1"/>
    <col min="11" max="11" width="12.375" style="283" customWidth="1"/>
    <col min="12" max="14" width="10.875" style="283" customWidth="1"/>
    <col min="15" max="15" width="8.625" style="283" customWidth="1"/>
    <col min="16" max="16384" width="9" style="283"/>
  </cols>
  <sheetData>
    <row r="1" spans="1:15" ht="3.75" customHeight="1"/>
    <row r="2" spans="1:15" ht="18" customHeight="1">
      <c r="A2" s="1505"/>
      <c r="C2" s="312" t="s">
        <v>505</v>
      </c>
      <c r="D2" s="313"/>
      <c r="H2" s="314"/>
      <c r="I2" s="315"/>
      <c r="J2" s="315"/>
      <c r="K2" s="315"/>
    </row>
    <row r="3" spans="1:15" ht="18" customHeight="1">
      <c r="A3" s="1506"/>
      <c r="C3" s="313"/>
      <c r="D3" s="313"/>
      <c r="H3" s="314"/>
      <c r="I3" s="315"/>
      <c r="J3" s="315"/>
      <c r="K3" s="315"/>
      <c r="N3" s="1507" t="s">
        <v>371</v>
      </c>
      <c r="O3" s="1507"/>
    </row>
    <row r="4" spans="1:15" ht="18" customHeight="1">
      <c r="A4" s="1506"/>
      <c r="H4" s="316"/>
      <c r="I4" s="315"/>
      <c r="J4" s="315"/>
      <c r="K4" s="315"/>
      <c r="N4" s="1508" t="s">
        <v>777</v>
      </c>
      <c r="O4" s="1508"/>
    </row>
    <row r="5" spans="1:15" ht="14.25">
      <c r="A5" s="1506"/>
      <c r="D5" s="1095" t="s">
        <v>240</v>
      </c>
      <c r="E5" s="1095"/>
      <c r="F5" s="1095"/>
    </row>
    <row r="6" spans="1:15" ht="9" customHeight="1">
      <c r="A6" s="1506"/>
    </row>
    <row r="7" spans="1:15" ht="16.5" customHeight="1">
      <c r="A7" s="1506"/>
      <c r="H7" s="1509" t="s">
        <v>28</v>
      </c>
      <c r="I7" s="1093"/>
      <c r="K7" s="317" t="s">
        <v>361</v>
      </c>
    </row>
    <row r="8" spans="1:15" ht="5.25" customHeight="1">
      <c r="A8" s="1506"/>
      <c r="H8" s="794"/>
      <c r="I8" s="778"/>
    </row>
    <row r="9" spans="1:15" ht="18" customHeight="1">
      <c r="A9" s="1506"/>
      <c r="H9" s="1509" t="s">
        <v>62</v>
      </c>
      <c r="I9" s="1093"/>
      <c r="K9" s="318" t="s">
        <v>778</v>
      </c>
      <c r="N9" s="794"/>
    </row>
    <row r="10" spans="1:15">
      <c r="A10" s="1506"/>
    </row>
    <row r="11" spans="1:15" ht="10.5" customHeight="1">
      <c r="A11" s="1506"/>
      <c r="F11" s="1510" t="s">
        <v>810</v>
      </c>
      <c r="G11" s="1510"/>
      <c r="H11" s="1510"/>
      <c r="I11" s="1510"/>
      <c r="J11" s="1510"/>
      <c r="K11" s="1510"/>
      <c r="L11" s="1510"/>
      <c r="M11" s="1510"/>
    </row>
    <row r="12" spans="1:15" ht="10.5" customHeight="1">
      <c r="A12" s="1506"/>
      <c r="F12" s="1510"/>
      <c r="G12" s="1510"/>
      <c r="H12" s="1510"/>
      <c r="I12" s="1510"/>
      <c r="J12" s="1510"/>
      <c r="K12" s="1510"/>
      <c r="L12" s="1510"/>
      <c r="M12" s="1510"/>
    </row>
    <row r="13" spans="1:15">
      <c r="A13" s="1506"/>
    </row>
    <row r="14" spans="1:15">
      <c r="A14" s="1506"/>
      <c r="E14" s="283" t="s">
        <v>242</v>
      </c>
    </row>
    <row r="15" spans="1:15">
      <c r="A15" s="1506"/>
    </row>
    <row r="16" spans="1:15">
      <c r="A16" s="1506"/>
      <c r="I16" s="1096" t="s">
        <v>29</v>
      </c>
      <c r="J16" s="1096"/>
    </row>
    <row r="17" spans="1:15">
      <c r="A17" s="1506"/>
      <c r="C17" s="779"/>
      <c r="D17" s="779"/>
      <c r="E17" s="779"/>
    </row>
    <row r="18" spans="1:15" ht="20.100000000000001" customHeight="1">
      <c r="A18" s="1506"/>
      <c r="B18" s="753"/>
      <c r="C18" s="1511" t="s">
        <v>31</v>
      </c>
      <c r="D18" s="1511"/>
      <c r="E18" s="795"/>
      <c r="F18" s="1512" t="s">
        <v>362</v>
      </c>
      <c r="G18" s="1513"/>
      <c r="H18" s="1514" t="s">
        <v>363</v>
      </c>
      <c r="I18" s="1515"/>
      <c r="J18" s="753"/>
      <c r="K18" s="796"/>
      <c r="L18" s="753"/>
      <c r="M18" s="797"/>
      <c r="N18" s="753"/>
      <c r="O18" s="796"/>
    </row>
    <row r="19" spans="1:15" ht="20.100000000000001" customHeight="1">
      <c r="A19" s="1506"/>
      <c r="B19" s="319"/>
      <c r="C19" s="1499"/>
      <c r="D19" s="1499"/>
      <c r="E19" s="320"/>
      <c r="F19" s="1516" t="s">
        <v>372</v>
      </c>
      <c r="G19" s="1517"/>
      <c r="H19" s="1518"/>
      <c r="I19" s="1519"/>
      <c r="J19" s="798"/>
      <c r="K19" s="799"/>
      <c r="L19" s="798"/>
      <c r="M19" s="800"/>
      <c r="N19" s="798"/>
      <c r="O19" s="799"/>
    </row>
    <row r="20" spans="1:15" ht="27" customHeight="1">
      <c r="A20" s="1506"/>
      <c r="B20" s="287"/>
      <c r="C20" s="1099" t="s">
        <v>243</v>
      </c>
      <c r="D20" s="1099"/>
      <c r="E20" s="801"/>
      <c r="F20" s="1520" t="s">
        <v>373</v>
      </c>
      <c r="G20" s="1521"/>
      <c r="H20" s="321"/>
      <c r="I20" s="802"/>
      <c r="J20" s="287"/>
      <c r="K20" s="803"/>
      <c r="L20" s="287"/>
      <c r="M20" s="322"/>
      <c r="N20" s="287"/>
      <c r="O20" s="803"/>
    </row>
    <row r="21" spans="1:15" ht="27" customHeight="1">
      <c r="A21" s="1506"/>
      <c r="B21" s="287"/>
      <c r="C21" s="1099" t="s">
        <v>244</v>
      </c>
      <c r="D21" s="1099"/>
      <c r="E21" s="801"/>
      <c r="F21" s="1503" t="s">
        <v>460</v>
      </c>
      <c r="G21" s="1504"/>
      <c r="H21" s="321"/>
      <c r="I21" s="802"/>
      <c r="J21" s="287"/>
      <c r="K21" s="803"/>
      <c r="L21" s="287"/>
      <c r="M21" s="322"/>
      <c r="N21" s="287"/>
      <c r="O21" s="803"/>
    </row>
    <row r="22" spans="1:15" ht="27" customHeight="1">
      <c r="A22" s="1506"/>
      <c r="B22" s="287"/>
      <c r="C22" s="1099" t="s">
        <v>245</v>
      </c>
      <c r="D22" s="1099"/>
      <c r="E22" s="801"/>
      <c r="F22" s="1491" t="s">
        <v>461</v>
      </c>
      <c r="G22" s="1492"/>
      <c r="H22" s="321"/>
      <c r="I22" s="802"/>
      <c r="J22" s="287"/>
      <c r="K22" s="803"/>
      <c r="L22" s="287"/>
      <c r="M22" s="322"/>
      <c r="N22" s="287"/>
      <c r="O22" s="803"/>
    </row>
    <row r="23" spans="1:15" ht="27" customHeight="1">
      <c r="A23" s="1506"/>
      <c r="B23" s="287"/>
      <c r="C23" s="1099" t="s">
        <v>246</v>
      </c>
      <c r="D23" s="1099"/>
      <c r="E23" s="801"/>
      <c r="F23" s="1491" t="s">
        <v>462</v>
      </c>
      <c r="G23" s="1492"/>
      <c r="H23" s="321"/>
      <c r="I23" s="802"/>
      <c r="J23" s="287"/>
      <c r="K23" s="803"/>
      <c r="L23" s="287"/>
      <c r="M23" s="322"/>
      <c r="N23" s="287"/>
      <c r="O23" s="803"/>
    </row>
    <row r="24" spans="1:15" ht="27" customHeight="1">
      <c r="A24" s="1506"/>
      <c r="B24" s="287"/>
      <c r="C24" s="1099" t="s">
        <v>247</v>
      </c>
      <c r="D24" s="1099"/>
      <c r="E24" s="801"/>
      <c r="F24" s="1491" t="s">
        <v>463</v>
      </c>
      <c r="G24" s="1492"/>
      <c r="H24" s="1495" t="s">
        <v>364</v>
      </c>
      <c r="I24" s="1496"/>
      <c r="J24" s="287"/>
      <c r="K24" s="803"/>
      <c r="L24" s="287"/>
      <c r="M24" s="322"/>
      <c r="N24" s="287"/>
      <c r="O24" s="803"/>
    </row>
    <row r="25" spans="1:15" ht="27" customHeight="1">
      <c r="A25" s="1506"/>
      <c r="B25" s="287"/>
      <c r="C25" s="1099" t="s">
        <v>248</v>
      </c>
      <c r="D25" s="1099"/>
      <c r="E25" s="801"/>
      <c r="F25" s="1497" t="s">
        <v>251</v>
      </c>
      <c r="G25" s="1498"/>
      <c r="H25" s="1497" t="s">
        <v>251</v>
      </c>
      <c r="I25" s="1498"/>
      <c r="J25" s="287"/>
      <c r="K25" s="803"/>
      <c r="L25" s="287"/>
      <c r="M25" s="322"/>
      <c r="N25" s="287"/>
      <c r="O25" s="803"/>
    </row>
    <row r="26" spans="1:15" ht="30" customHeight="1">
      <c r="A26" s="1506"/>
      <c r="B26" s="319"/>
      <c r="C26" s="1499" t="s">
        <v>249</v>
      </c>
      <c r="D26" s="1499"/>
      <c r="E26" s="320"/>
      <c r="F26" s="1501" t="s">
        <v>779</v>
      </c>
      <c r="G26" s="1502"/>
      <c r="H26" s="1501" t="s">
        <v>374</v>
      </c>
      <c r="I26" s="1502"/>
      <c r="J26" s="1493"/>
      <c r="K26" s="1494"/>
      <c r="L26" s="1493"/>
      <c r="M26" s="1494"/>
      <c r="N26" s="1493"/>
      <c r="O26" s="1494"/>
    </row>
    <row r="27" spans="1:15" ht="30" customHeight="1">
      <c r="A27" s="1506"/>
      <c r="B27" s="798"/>
      <c r="C27" s="1500"/>
      <c r="D27" s="1500"/>
      <c r="E27" s="804"/>
      <c r="F27" s="1501"/>
      <c r="G27" s="1502"/>
      <c r="H27" s="1501"/>
      <c r="I27" s="1502"/>
      <c r="J27" s="1493"/>
      <c r="K27" s="1494"/>
      <c r="L27" s="1493"/>
      <c r="M27" s="1494"/>
      <c r="N27" s="1493"/>
      <c r="O27" s="1494"/>
    </row>
    <row r="28" spans="1:15" ht="7.5" customHeight="1">
      <c r="A28" s="1506"/>
      <c r="C28" s="323"/>
      <c r="D28" s="323"/>
      <c r="E28" s="323"/>
    </row>
    <row r="29" spans="1:15">
      <c r="A29" s="1506"/>
      <c r="C29" s="324"/>
      <c r="D29" s="325"/>
      <c r="E29" s="323"/>
    </row>
    <row r="30" spans="1:15">
      <c r="A30" s="1506"/>
      <c r="C30" s="134"/>
      <c r="D30" s="135"/>
      <c r="E30" s="323"/>
    </row>
    <row r="31" spans="1:15">
      <c r="C31" s="134" t="s">
        <v>14</v>
      </c>
      <c r="D31" s="135" t="s">
        <v>506</v>
      </c>
    </row>
    <row r="32" spans="1:15">
      <c r="D32" s="135" t="s">
        <v>250</v>
      </c>
    </row>
  </sheetData>
  <mergeCells count="33">
    <mergeCell ref="A2:A30"/>
    <mergeCell ref="N3:O3"/>
    <mergeCell ref="N4:O4"/>
    <mergeCell ref="D5:F5"/>
    <mergeCell ref="H7:I7"/>
    <mergeCell ref="H9:I9"/>
    <mergeCell ref="F11:M12"/>
    <mergeCell ref="I16:J16"/>
    <mergeCell ref="C18:D19"/>
    <mergeCell ref="F18:G18"/>
    <mergeCell ref="H18:I18"/>
    <mergeCell ref="F19:G19"/>
    <mergeCell ref="H19:I19"/>
    <mergeCell ref="C20:D20"/>
    <mergeCell ref="F20:G20"/>
    <mergeCell ref="C22:D22"/>
    <mergeCell ref="F22:G22"/>
    <mergeCell ref="C23:D23"/>
    <mergeCell ref="F23:G23"/>
    <mergeCell ref="C21:D21"/>
    <mergeCell ref="F21:G21"/>
    <mergeCell ref="C24:D24"/>
    <mergeCell ref="F24:G24"/>
    <mergeCell ref="J26:K27"/>
    <mergeCell ref="L26:M27"/>
    <mergeCell ref="N26:O27"/>
    <mergeCell ref="H24:I24"/>
    <mergeCell ref="C25:D25"/>
    <mergeCell ref="F25:G25"/>
    <mergeCell ref="H25:I25"/>
    <mergeCell ref="C26:D27"/>
    <mergeCell ref="F26:G27"/>
    <mergeCell ref="H26:I27"/>
  </mergeCells>
  <phoneticPr fontId="2"/>
  <printOptions horizontalCentered="1"/>
  <pageMargins left="0.39370078740157483" right="0.43307086614173229" top="0.78740157480314965" bottom="0.78740157480314965" header="0.51181102362204722" footer="0.51181102362204722"/>
  <pageSetup paperSize="9" scale="8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B4CEE-83CB-41D3-906C-C086D2F831C4}">
  <sheetPr>
    <tabColor rgb="FF00B050"/>
  </sheetPr>
  <dimension ref="A1:L58"/>
  <sheetViews>
    <sheetView showGridLines="0" view="pageBreakPreview" topLeftCell="A25" zoomScaleNormal="75" zoomScaleSheetLayoutView="100" workbookViewId="0">
      <selection activeCell="F36" sqref="F36:H36"/>
    </sheetView>
  </sheetViews>
  <sheetFormatPr defaultColWidth="9" defaultRowHeight="13.5"/>
  <cols>
    <col min="1" max="1" width="1.625" style="835" customWidth="1"/>
    <col min="2" max="2" width="0.875" style="835" customWidth="1"/>
    <col min="3" max="3" width="5.625" style="835" customWidth="1"/>
    <col min="4" max="4" width="2.625" style="835" customWidth="1"/>
    <col min="5" max="5" width="20.875" style="835" customWidth="1"/>
    <col min="6" max="6" width="17.125" style="835" customWidth="1"/>
    <col min="7" max="8" width="18.5" style="835" customWidth="1"/>
    <col min="9" max="9" width="1" style="835" customWidth="1"/>
    <col min="10" max="255" width="9" style="835"/>
    <col min="256" max="257" width="2.625" style="835" customWidth="1"/>
    <col min="258" max="258" width="5.625" style="835" customWidth="1"/>
    <col min="259" max="259" width="2.625" style="835" customWidth="1"/>
    <col min="260" max="260" width="12.625" style="835" customWidth="1"/>
    <col min="261" max="264" width="18.5" style="835" customWidth="1"/>
    <col min="265" max="265" width="5" style="835" customWidth="1"/>
    <col min="266" max="511" width="9" style="835"/>
    <col min="512" max="513" width="2.625" style="835" customWidth="1"/>
    <col min="514" max="514" width="5.625" style="835" customWidth="1"/>
    <col min="515" max="515" width="2.625" style="835" customWidth="1"/>
    <col min="516" max="516" width="12.625" style="835" customWidth="1"/>
    <col min="517" max="520" width="18.5" style="835" customWidth="1"/>
    <col min="521" max="521" width="5" style="835" customWidth="1"/>
    <col min="522" max="767" width="9" style="835"/>
    <col min="768" max="769" width="2.625" style="835" customWidth="1"/>
    <col min="770" max="770" width="5.625" style="835" customWidth="1"/>
    <col min="771" max="771" width="2.625" style="835" customWidth="1"/>
    <col min="772" max="772" width="12.625" style="835" customWidth="1"/>
    <col min="773" max="776" width="18.5" style="835" customWidth="1"/>
    <col min="777" max="777" width="5" style="835" customWidth="1"/>
    <col min="778" max="1023" width="9" style="835"/>
    <col min="1024" max="1025" width="2.625" style="835" customWidth="1"/>
    <col min="1026" max="1026" width="5.625" style="835" customWidth="1"/>
    <col min="1027" max="1027" width="2.625" style="835" customWidth="1"/>
    <col min="1028" max="1028" width="12.625" style="835" customWidth="1"/>
    <col min="1029" max="1032" width="18.5" style="835" customWidth="1"/>
    <col min="1033" max="1033" width="5" style="835" customWidth="1"/>
    <col min="1034" max="1279" width="9" style="835"/>
    <col min="1280" max="1281" width="2.625" style="835" customWidth="1"/>
    <col min="1282" max="1282" width="5.625" style="835" customWidth="1"/>
    <col min="1283" max="1283" width="2.625" style="835" customWidth="1"/>
    <col min="1284" max="1284" width="12.625" style="835" customWidth="1"/>
    <col min="1285" max="1288" width="18.5" style="835" customWidth="1"/>
    <col min="1289" max="1289" width="5" style="835" customWidth="1"/>
    <col min="1290" max="1535" width="9" style="835"/>
    <col min="1536" max="1537" width="2.625" style="835" customWidth="1"/>
    <col min="1538" max="1538" width="5.625" style="835" customWidth="1"/>
    <col min="1539" max="1539" width="2.625" style="835" customWidth="1"/>
    <col min="1540" max="1540" width="12.625" style="835" customWidth="1"/>
    <col min="1541" max="1544" width="18.5" style="835" customWidth="1"/>
    <col min="1545" max="1545" width="5" style="835" customWidth="1"/>
    <col min="1546" max="1791" width="9" style="835"/>
    <col min="1792" max="1793" width="2.625" style="835" customWidth="1"/>
    <col min="1794" max="1794" width="5.625" style="835" customWidth="1"/>
    <col min="1795" max="1795" width="2.625" style="835" customWidth="1"/>
    <col min="1796" max="1796" width="12.625" style="835" customWidth="1"/>
    <col min="1797" max="1800" width="18.5" style="835" customWidth="1"/>
    <col min="1801" max="1801" width="5" style="835" customWidth="1"/>
    <col min="1802" max="2047" width="9" style="835"/>
    <col min="2048" max="2049" width="2.625" style="835" customWidth="1"/>
    <col min="2050" max="2050" width="5.625" style="835" customWidth="1"/>
    <col min="2051" max="2051" width="2.625" style="835" customWidth="1"/>
    <col min="2052" max="2052" width="12.625" style="835" customWidth="1"/>
    <col min="2053" max="2056" width="18.5" style="835" customWidth="1"/>
    <col min="2057" max="2057" width="5" style="835" customWidth="1"/>
    <col min="2058" max="2303" width="9" style="835"/>
    <col min="2304" max="2305" width="2.625" style="835" customWidth="1"/>
    <col min="2306" max="2306" width="5.625" style="835" customWidth="1"/>
    <col min="2307" max="2307" width="2.625" style="835" customWidth="1"/>
    <col min="2308" max="2308" width="12.625" style="835" customWidth="1"/>
    <col min="2309" max="2312" width="18.5" style="835" customWidth="1"/>
    <col min="2313" max="2313" width="5" style="835" customWidth="1"/>
    <col min="2314" max="2559" width="9" style="835"/>
    <col min="2560" max="2561" width="2.625" style="835" customWidth="1"/>
    <col min="2562" max="2562" width="5.625" style="835" customWidth="1"/>
    <col min="2563" max="2563" width="2.625" style="835" customWidth="1"/>
    <col min="2564" max="2564" width="12.625" style="835" customWidth="1"/>
    <col min="2565" max="2568" width="18.5" style="835" customWidth="1"/>
    <col min="2569" max="2569" width="5" style="835" customWidth="1"/>
    <col min="2570" max="2815" width="9" style="835"/>
    <col min="2816" max="2817" width="2.625" style="835" customWidth="1"/>
    <col min="2818" max="2818" width="5.625" style="835" customWidth="1"/>
    <col min="2819" max="2819" width="2.625" style="835" customWidth="1"/>
    <col min="2820" max="2820" width="12.625" style="835" customWidth="1"/>
    <col min="2821" max="2824" width="18.5" style="835" customWidth="1"/>
    <col min="2825" max="2825" width="5" style="835" customWidth="1"/>
    <col min="2826" max="3071" width="9" style="835"/>
    <col min="3072" max="3073" width="2.625" style="835" customWidth="1"/>
    <col min="3074" max="3074" width="5.625" style="835" customWidth="1"/>
    <col min="3075" max="3075" width="2.625" style="835" customWidth="1"/>
    <col min="3076" max="3076" width="12.625" style="835" customWidth="1"/>
    <col min="3077" max="3080" width="18.5" style="835" customWidth="1"/>
    <col min="3081" max="3081" width="5" style="835" customWidth="1"/>
    <col min="3082" max="3327" width="9" style="835"/>
    <col min="3328" max="3329" width="2.625" style="835" customWidth="1"/>
    <col min="3330" max="3330" width="5.625" style="835" customWidth="1"/>
    <col min="3331" max="3331" width="2.625" style="835" customWidth="1"/>
    <col min="3332" max="3332" width="12.625" style="835" customWidth="1"/>
    <col min="3333" max="3336" width="18.5" style="835" customWidth="1"/>
    <col min="3337" max="3337" width="5" style="835" customWidth="1"/>
    <col min="3338" max="3583" width="9" style="835"/>
    <col min="3584" max="3585" width="2.625" style="835" customWidth="1"/>
    <col min="3586" max="3586" width="5.625" style="835" customWidth="1"/>
    <col min="3587" max="3587" width="2.625" style="835" customWidth="1"/>
    <col min="3588" max="3588" width="12.625" style="835" customWidth="1"/>
    <col min="3589" max="3592" width="18.5" style="835" customWidth="1"/>
    <col min="3593" max="3593" width="5" style="835" customWidth="1"/>
    <col min="3594" max="3839" width="9" style="835"/>
    <col min="3840" max="3841" width="2.625" style="835" customWidth="1"/>
    <col min="3842" max="3842" width="5.625" style="835" customWidth="1"/>
    <col min="3843" max="3843" width="2.625" style="835" customWidth="1"/>
    <col min="3844" max="3844" width="12.625" style="835" customWidth="1"/>
    <col min="3845" max="3848" width="18.5" style="835" customWidth="1"/>
    <col min="3849" max="3849" width="5" style="835" customWidth="1"/>
    <col min="3850" max="4095" width="9" style="835"/>
    <col min="4096" max="4097" width="2.625" style="835" customWidth="1"/>
    <col min="4098" max="4098" width="5.625" style="835" customWidth="1"/>
    <col min="4099" max="4099" width="2.625" style="835" customWidth="1"/>
    <col min="4100" max="4100" width="12.625" style="835" customWidth="1"/>
    <col min="4101" max="4104" width="18.5" style="835" customWidth="1"/>
    <col min="4105" max="4105" width="5" style="835" customWidth="1"/>
    <col min="4106" max="4351" width="9" style="835"/>
    <col min="4352" max="4353" width="2.625" style="835" customWidth="1"/>
    <col min="4354" max="4354" width="5.625" style="835" customWidth="1"/>
    <col min="4355" max="4355" width="2.625" style="835" customWidth="1"/>
    <col min="4356" max="4356" width="12.625" style="835" customWidth="1"/>
    <col min="4357" max="4360" width="18.5" style="835" customWidth="1"/>
    <col min="4361" max="4361" width="5" style="835" customWidth="1"/>
    <col min="4362" max="4607" width="9" style="835"/>
    <col min="4608" max="4609" width="2.625" style="835" customWidth="1"/>
    <col min="4610" max="4610" width="5.625" style="835" customWidth="1"/>
    <col min="4611" max="4611" width="2.625" style="835" customWidth="1"/>
    <col min="4612" max="4612" width="12.625" style="835" customWidth="1"/>
    <col min="4613" max="4616" width="18.5" style="835" customWidth="1"/>
    <col min="4617" max="4617" width="5" style="835" customWidth="1"/>
    <col min="4618" max="4863" width="9" style="835"/>
    <col min="4864" max="4865" width="2.625" style="835" customWidth="1"/>
    <col min="4866" max="4866" width="5.625" style="835" customWidth="1"/>
    <col min="4867" max="4867" width="2.625" style="835" customWidth="1"/>
    <col min="4868" max="4868" width="12.625" style="835" customWidth="1"/>
    <col min="4869" max="4872" width="18.5" style="835" customWidth="1"/>
    <col min="4873" max="4873" width="5" style="835" customWidth="1"/>
    <col min="4874" max="5119" width="9" style="835"/>
    <col min="5120" max="5121" width="2.625" style="835" customWidth="1"/>
    <col min="5122" max="5122" width="5.625" style="835" customWidth="1"/>
    <col min="5123" max="5123" width="2.625" style="835" customWidth="1"/>
    <col min="5124" max="5124" width="12.625" style="835" customWidth="1"/>
    <col min="5125" max="5128" width="18.5" style="835" customWidth="1"/>
    <col min="5129" max="5129" width="5" style="835" customWidth="1"/>
    <col min="5130" max="5375" width="9" style="835"/>
    <col min="5376" max="5377" width="2.625" style="835" customWidth="1"/>
    <col min="5378" max="5378" width="5.625" style="835" customWidth="1"/>
    <col min="5379" max="5379" width="2.625" style="835" customWidth="1"/>
    <col min="5380" max="5380" width="12.625" style="835" customWidth="1"/>
    <col min="5381" max="5384" width="18.5" style="835" customWidth="1"/>
    <col min="5385" max="5385" width="5" style="835" customWidth="1"/>
    <col min="5386" max="5631" width="9" style="835"/>
    <col min="5632" max="5633" width="2.625" style="835" customWidth="1"/>
    <col min="5634" max="5634" width="5.625" style="835" customWidth="1"/>
    <col min="5635" max="5635" width="2.625" style="835" customWidth="1"/>
    <col min="5636" max="5636" width="12.625" style="835" customWidth="1"/>
    <col min="5637" max="5640" width="18.5" style="835" customWidth="1"/>
    <col min="5641" max="5641" width="5" style="835" customWidth="1"/>
    <col min="5642" max="5887" width="9" style="835"/>
    <col min="5888" max="5889" width="2.625" style="835" customWidth="1"/>
    <col min="5890" max="5890" width="5.625" style="835" customWidth="1"/>
    <col min="5891" max="5891" width="2.625" style="835" customWidth="1"/>
    <col min="5892" max="5892" width="12.625" style="835" customWidth="1"/>
    <col min="5893" max="5896" width="18.5" style="835" customWidth="1"/>
    <col min="5897" max="5897" width="5" style="835" customWidth="1"/>
    <col min="5898" max="6143" width="9" style="835"/>
    <col min="6144" max="6145" width="2.625" style="835" customWidth="1"/>
    <col min="6146" max="6146" width="5.625" style="835" customWidth="1"/>
    <col min="6147" max="6147" width="2.625" style="835" customWidth="1"/>
    <col min="6148" max="6148" width="12.625" style="835" customWidth="1"/>
    <col min="6149" max="6152" width="18.5" style="835" customWidth="1"/>
    <col min="6153" max="6153" width="5" style="835" customWidth="1"/>
    <col min="6154" max="6399" width="9" style="835"/>
    <col min="6400" max="6401" width="2.625" style="835" customWidth="1"/>
    <col min="6402" max="6402" width="5.625" style="835" customWidth="1"/>
    <col min="6403" max="6403" width="2.625" style="835" customWidth="1"/>
    <col min="6404" max="6404" width="12.625" style="835" customWidth="1"/>
    <col min="6405" max="6408" width="18.5" style="835" customWidth="1"/>
    <col min="6409" max="6409" width="5" style="835" customWidth="1"/>
    <col min="6410" max="6655" width="9" style="835"/>
    <col min="6656" max="6657" width="2.625" style="835" customWidth="1"/>
    <col min="6658" max="6658" width="5.625" style="835" customWidth="1"/>
    <col min="6659" max="6659" width="2.625" style="835" customWidth="1"/>
    <col min="6660" max="6660" width="12.625" style="835" customWidth="1"/>
    <col min="6661" max="6664" width="18.5" style="835" customWidth="1"/>
    <col min="6665" max="6665" width="5" style="835" customWidth="1"/>
    <col min="6666" max="6911" width="9" style="835"/>
    <col min="6912" max="6913" width="2.625" style="835" customWidth="1"/>
    <col min="6914" max="6914" width="5.625" style="835" customWidth="1"/>
    <col min="6915" max="6915" width="2.625" style="835" customWidth="1"/>
    <col min="6916" max="6916" width="12.625" style="835" customWidth="1"/>
    <col min="6917" max="6920" width="18.5" style="835" customWidth="1"/>
    <col min="6921" max="6921" width="5" style="835" customWidth="1"/>
    <col min="6922" max="7167" width="9" style="835"/>
    <col min="7168" max="7169" width="2.625" style="835" customWidth="1"/>
    <col min="7170" max="7170" width="5.625" style="835" customWidth="1"/>
    <col min="7171" max="7171" width="2.625" style="835" customWidth="1"/>
    <col min="7172" max="7172" width="12.625" style="835" customWidth="1"/>
    <col min="7173" max="7176" width="18.5" style="835" customWidth="1"/>
    <col min="7177" max="7177" width="5" style="835" customWidth="1"/>
    <col min="7178" max="7423" width="9" style="835"/>
    <col min="7424" max="7425" width="2.625" style="835" customWidth="1"/>
    <col min="7426" max="7426" width="5.625" style="835" customWidth="1"/>
    <col min="7427" max="7427" width="2.625" style="835" customWidth="1"/>
    <col min="7428" max="7428" width="12.625" style="835" customWidth="1"/>
    <col min="7429" max="7432" width="18.5" style="835" customWidth="1"/>
    <col min="7433" max="7433" width="5" style="835" customWidth="1"/>
    <col min="7434" max="7679" width="9" style="835"/>
    <col min="7680" max="7681" width="2.625" style="835" customWidth="1"/>
    <col min="7682" max="7682" width="5.625" style="835" customWidth="1"/>
    <col min="7683" max="7683" width="2.625" style="835" customWidth="1"/>
    <col min="7684" max="7684" width="12.625" style="835" customWidth="1"/>
    <col min="7685" max="7688" width="18.5" style="835" customWidth="1"/>
    <col min="7689" max="7689" width="5" style="835" customWidth="1"/>
    <col min="7690" max="7935" width="9" style="835"/>
    <col min="7936" max="7937" width="2.625" style="835" customWidth="1"/>
    <col min="7938" max="7938" width="5.625" style="835" customWidth="1"/>
    <col min="7939" max="7939" width="2.625" style="835" customWidth="1"/>
    <col min="7940" max="7940" width="12.625" style="835" customWidth="1"/>
    <col min="7941" max="7944" width="18.5" style="835" customWidth="1"/>
    <col min="7945" max="7945" width="5" style="835" customWidth="1"/>
    <col min="7946" max="8191" width="9" style="835"/>
    <col min="8192" max="8193" width="2.625" style="835" customWidth="1"/>
    <col min="8194" max="8194" width="5.625" style="835" customWidth="1"/>
    <col min="8195" max="8195" width="2.625" style="835" customWidth="1"/>
    <col min="8196" max="8196" width="12.625" style="835" customWidth="1"/>
    <col min="8197" max="8200" width="18.5" style="835" customWidth="1"/>
    <col min="8201" max="8201" width="5" style="835" customWidth="1"/>
    <col min="8202" max="8447" width="9" style="835"/>
    <col min="8448" max="8449" width="2.625" style="835" customWidth="1"/>
    <col min="8450" max="8450" width="5.625" style="835" customWidth="1"/>
    <col min="8451" max="8451" width="2.625" style="835" customWidth="1"/>
    <col min="8452" max="8452" width="12.625" style="835" customWidth="1"/>
    <col min="8453" max="8456" width="18.5" style="835" customWidth="1"/>
    <col min="8457" max="8457" width="5" style="835" customWidth="1"/>
    <col min="8458" max="8703" width="9" style="835"/>
    <col min="8704" max="8705" width="2.625" style="835" customWidth="1"/>
    <col min="8706" max="8706" width="5.625" style="835" customWidth="1"/>
    <col min="8707" max="8707" width="2.625" style="835" customWidth="1"/>
    <col min="8708" max="8708" width="12.625" style="835" customWidth="1"/>
    <col min="8709" max="8712" width="18.5" style="835" customWidth="1"/>
    <col min="8713" max="8713" width="5" style="835" customWidth="1"/>
    <col min="8714" max="8959" width="9" style="835"/>
    <col min="8960" max="8961" width="2.625" style="835" customWidth="1"/>
    <col min="8962" max="8962" width="5.625" style="835" customWidth="1"/>
    <col min="8963" max="8963" width="2.625" style="835" customWidth="1"/>
    <col min="8964" max="8964" width="12.625" style="835" customWidth="1"/>
    <col min="8965" max="8968" width="18.5" style="835" customWidth="1"/>
    <col min="8969" max="8969" width="5" style="835" customWidth="1"/>
    <col min="8970" max="9215" width="9" style="835"/>
    <col min="9216" max="9217" width="2.625" style="835" customWidth="1"/>
    <col min="9218" max="9218" width="5.625" style="835" customWidth="1"/>
    <col min="9219" max="9219" width="2.625" style="835" customWidth="1"/>
    <col min="9220" max="9220" width="12.625" style="835" customWidth="1"/>
    <col min="9221" max="9224" width="18.5" style="835" customWidth="1"/>
    <col min="9225" max="9225" width="5" style="835" customWidth="1"/>
    <col min="9226" max="9471" width="9" style="835"/>
    <col min="9472" max="9473" width="2.625" style="835" customWidth="1"/>
    <col min="9474" max="9474" width="5.625" style="835" customWidth="1"/>
    <col min="9475" max="9475" width="2.625" style="835" customWidth="1"/>
    <col min="9476" max="9476" width="12.625" style="835" customWidth="1"/>
    <col min="9477" max="9480" width="18.5" style="835" customWidth="1"/>
    <col min="9481" max="9481" width="5" style="835" customWidth="1"/>
    <col min="9482" max="9727" width="9" style="835"/>
    <col min="9728" max="9729" width="2.625" style="835" customWidth="1"/>
    <col min="9730" max="9730" width="5.625" style="835" customWidth="1"/>
    <col min="9731" max="9731" width="2.625" style="835" customWidth="1"/>
    <col min="9732" max="9732" width="12.625" style="835" customWidth="1"/>
    <col min="9733" max="9736" width="18.5" style="835" customWidth="1"/>
    <col min="9737" max="9737" width="5" style="835" customWidth="1"/>
    <col min="9738" max="9983" width="9" style="835"/>
    <col min="9984" max="9985" width="2.625" style="835" customWidth="1"/>
    <col min="9986" max="9986" width="5.625" style="835" customWidth="1"/>
    <col min="9987" max="9987" width="2.625" style="835" customWidth="1"/>
    <col min="9988" max="9988" width="12.625" style="835" customWidth="1"/>
    <col min="9989" max="9992" width="18.5" style="835" customWidth="1"/>
    <col min="9993" max="9993" width="5" style="835" customWidth="1"/>
    <col min="9994" max="10239" width="9" style="835"/>
    <col min="10240" max="10241" width="2.625" style="835" customWidth="1"/>
    <col min="10242" max="10242" width="5.625" style="835" customWidth="1"/>
    <col min="10243" max="10243" width="2.625" style="835" customWidth="1"/>
    <col min="10244" max="10244" width="12.625" style="835" customWidth="1"/>
    <col min="10245" max="10248" width="18.5" style="835" customWidth="1"/>
    <col min="10249" max="10249" width="5" style="835" customWidth="1"/>
    <col min="10250" max="10495" width="9" style="835"/>
    <col min="10496" max="10497" width="2.625" style="835" customWidth="1"/>
    <col min="10498" max="10498" width="5.625" style="835" customWidth="1"/>
    <col min="10499" max="10499" width="2.625" style="835" customWidth="1"/>
    <col min="10500" max="10500" width="12.625" style="835" customWidth="1"/>
    <col min="10501" max="10504" width="18.5" style="835" customWidth="1"/>
    <col min="10505" max="10505" width="5" style="835" customWidth="1"/>
    <col min="10506" max="10751" width="9" style="835"/>
    <col min="10752" max="10753" width="2.625" style="835" customWidth="1"/>
    <col min="10754" max="10754" width="5.625" style="835" customWidth="1"/>
    <col min="10755" max="10755" width="2.625" style="835" customWidth="1"/>
    <col min="10756" max="10756" width="12.625" style="835" customWidth="1"/>
    <col min="10757" max="10760" width="18.5" style="835" customWidth="1"/>
    <col min="10761" max="10761" width="5" style="835" customWidth="1"/>
    <col min="10762" max="11007" width="9" style="835"/>
    <col min="11008" max="11009" width="2.625" style="835" customWidth="1"/>
    <col min="11010" max="11010" width="5.625" style="835" customWidth="1"/>
    <col min="11011" max="11011" width="2.625" style="835" customWidth="1"/>
    <col min="11012" max="11012" width="12.625" style="835" customWidth="1"/>
    <col min="11013" max="11016" width="18.5" style="835" customWidth="1"/>
    <col min="11017" max="11017" width="5" style="835" customWidth="1"/>
    <col min="11018" max="11263" width="9" style="835"/>
    <col min="11264" max="11265" width="2.625" style="835" customWidth="1"/>
    <col min="11266" max="11266" width="5.625" style="835" customWidth="1"/>
    <col min="11267" max="11267" width="2.625" style="835" customWidth="1"/>
    <col min="11268" max="11268" width="12.625" style="835" customWidth="1"/>
    <col min="11269" max="11272" width="18.5" style="835" customWidth="1"/>
    <col min="11273" max="11273" width="5" style="835" customWidth="1"/>
    <col min="11274" max="11519" width="9" style="835"/>
    <col min="11520" max="11521" width="2.625" style="835" customWidth="1"/>
    <col min="11522" max="11522" width="5.625" style="835" customWidth="1"/>
    <col min="11523" max="11523" width="2.625" style="835" customWidth="1"/>
    <col min="11524" max="11524" width="12.625" style="835" customWidth="1"/>
    <col min="11525" max="11528" width="18.5" style="835" customWidth="1"/>
    <col min="11529" max="11529" width="5" style="835" customWidth="1"/>
    <col min="11530" max="11775" width="9" style="835"/>
    <col min="11776" max="11777" width="2.625" style="835" customWidth="1"/>
    <col min="11778" max="11778" width="5.625" style="835" customWidth="1"/>
    <col min="11779" max="11779" width="2.625" style="835" customWidth="1"/>
    <col min="11780" max="11780" width="12.625" style="835" customWidth="1"/>
    <col min="11781" max="11784" width="18.5" style="835" customWidth="1"/>
    <col min="11785" max="11785" width="5" style="835" customWidth="1"/>
    <col min="11786" max="12031" width="9" style="835"/>
    <col min="12032" max="12033" width="2.625" style="835" customWidth="1"/>
    <col min="12034" max="12034" width="5.625" style="835" customWidth="1"/>
    <col min="12035" max="12035" width="2.625" style="835" customWidth="1"/>
    <col min="12036" max="12036" width="12.625" style="835" customWidth="1"/>
    <col min="12037" max="12040" width="18.5" style="835" customWidth="1"/>
    <col min="12041" max="12041" width="5" style="835" customWidth="1"/>
    <col min="12042" max="12287" width="9" style="835"/>
    <col min="12288" max="12289" width="2.625" style="835" customWidth="1"/>
    <col min="12290" max="12290" width="5.625" style="835" customWidth="1"/>
    <col min="12291" max="12291" width="2.625" style="835" customWidth="1"/>
    <col min="12292" max="12292" width="12.625" style="835" customWidth="1"/>
    <col min="12293" max="12296" width="18.5" style="835" customWidth="1"/>
    <col min="12297" max="12297" width="5" style="835" customWidth="1"/>
    <col min="12298" max="12543" width="9" style="835"/>
    <col min="12544" max="12545" width="2.625" style="835" customWidth="1"/>
    <col min="12546" max="12546" width="5.625" style="835" customWidth="1"/>
    <col min="12547" max="12547" width="2.625" style="835" customWidth="1"/>
    <col min="12548" max="12548" width="12.625" style="835" customWidth="1"/>
    <col min="12549" max="12552" width="18.5" style="835" customWidth="1"/>
    <col min="12553" max="12553" width="5" style="835" customWidth="1"/>
    <col min="12554" max="12799" width="9" style="835"/>
    <col min="12800" max="12801" width="2.625" style="835" customWidth="1"/>
    <col min="12802" max="12802" width="5.625" style="835" customWidth="1"/>
    <col min="12803" max="12803" width="2.625" style="835" customWidth="1"/>
    <col min="12804" max="12804" width="12.625" style="835" customWidth="1"/>
    <col min="12805" max="12808" width="18.5" style="835" customWidth="1"/>
    <col min="12809" max="12809" width="5" style="835" customWidth="1"/>
    <col min="12810" max="13055" width="9" style="835"/>
    <col min="13056" max="13057" width="2.625" style="835" customWidth="1"/>
    <col min="13058" max="13058" width="5.625" style="835" customWidth="1"/>
    <col min="13059" max="13059" width="2.625" style="835" customWidth="1"/>
    <col min="13060" max="13060" width="12.625" style="835" customWidth="1"/>
    <col min="13061" max="13064" width="18.5" style="835" customWidth="1"/>
    <col min="13065" max="13065" width="5" style="835" customWidth="1"/>
    <col min="13066" max="13311" width="9" style="835"/>
    <col min="13312" max="13313" width="2.625" style="835" customWidth="1"/>
    <col min="13314" max="13314" width="5.625" style="835" customWidth="1"/>
    <col min="13315" max="13315" width="2.625" style="835" customWidth="1"/>
    <col min="13316" max="13316" width="12.625" style="835" customWidth="1"/>
    <col min="13317" max="13320" width="18.5" style="835" customWidth="1"/>
    <col min="13321" max="13321" width="5" style="835" customWidth="1"/>
    <col min="13322" max="13567" width="9" style="835"/>
    <col min="13568" max="13569" width="2.625" style="835" customWidth="1"/>
    <col min="13570" max="13570" width="5.625" style="835" customWidth="1"/>
    <col min="13571" max="13571" width="2.625" style="835" customWidth="1"/>
    <col min="13572" max="13572" width="12.625" style="835" customWidth="1"/>
    <col min="13573" max="13576" width="18.5" style="835" customWidth="1"/>
    <col min="13577" max="13577" width="5" style="835" customWidth="1"/>
    <col min="13578" max="13823" width="9" style="835"/>
    <col min="13824" max="13825" width="2.625" style="835" customWidth="1"/>
    <col min="13826" max="13826" width="5.625" style="835" customWidth="1"/>
    <col min="13827" max="13827" width="2.625" style="835" customWidth="1"/>
    <col min="13828" max="13828" width="12.625" style="835" customWidth="1"/>
    <col min="13829" max="13832" width="18.5" style="835" customWidth="1"/>
    <col min="13833" max="13833" width="5" style="835" customWidth="1"/>
    <col min="13834" max="14079" width="9" style="835"/>
    <col min="14080" max="14081" width="2.625" style="835" customWidth="1"/>
    <col min="14082" max="14082" width="5.625" style="835" customWidth="1"/>
    <col min="14083" max="14083" width="2.625" style="835" customWidth="1"/>
    <col min="14084" max="14084" width="12.625" style="835" customWidth="1"/>
    <col min="14085" max="14088" width="18.5" style="835" customWidth="1"/>
    <col min="14089" max="14089" width="5" style="835" customWidth="1"/>
    <col min="14090" max="14335" width="9" style="835"/>
    <col min="14336" max="14337" width="2.625" style="835" customWidth="1"/>
    <col min="14338" max="14338" width="5.625" style="835" customWidth="1"/>
    <col min="14339" max="14339" width="2.625" style="835" customWidth="1"/>
    <col min="14340" max="14340" width="12.625" style="835" customWidth="1"/>
    <col min="14341" max="14344" width="18.5" style="835" customWidth="1"/>
    <col min="14345" max="14345" width="5" style="835" customWidth="1"/>
    <col min="14346" max="14591" width="9" style="835"/>
    <col min="14592" max="14593" width="2.625" style="835" customWidth="1"/>
    <col min="14594" max="14594" width="5.625" style="835" customWidth="1"/>
    <col min="14595" max="14595" width="2.625" style="835" customWidth="1"/>
    <col min="14596" max="14596" width="12.625" style="835" customWidth="1"/>
    <col min="14597" max="14600" width="18.5" style="835" customWidth="1"/>
    <col min="14601" max="14601" width="5" style="835" customWidth="1"/>
    <col min="14602" max="14847" width="9" style="835"/>
    <col min="14848" max="14849" width="2.625" style="835" customWidth="1"/>
    <col min="14850" max="14850" width="5.625" style="835" customWidth="1"/>
    <col min="14851" max="14851" width="2.625" style="835" customWidth="1"/>
    <col min="14852" max="14852" width="12.625" style="835" customWidth="1"/>
    <col min="14853" max="14856" width="18.5" style="835" customWidth="1"/>
    <col min="14857" max="14857" width="5" style="835" customWidth="1"/>
    <col min="14858" max="15103" width="9" style="835"/>
    <col min="15104" max="15105" width="2.625" style="835" customWidth="1"/>
    <col min="15106" max="15106" width="5.625" style="835" customWidth="1"/>
    <col min="15107" max="15107" width="2.625" style="835" customWidth="1"/>
    <col min="15108" max="15108" width="12.625" style="835" customWidth="1"/>
    <col min="15109" max="15112" width="18.5" style="835" customWidth="1"/>
    <col min="15113" max="15113" width="5" style="835" customWidth="1"/>
    <col min="15114" max="15359" width="9" style="835"/>
    <col min="15360" max="15361" width="2.625" style="835" customWidth="1"/>
    <col min="15362" max="15362" width="5.625" style="835" customWidth="1"/>
    <col min="15363" max="15363" width="2.625" style="835" customWidth="1"/>
    <col min="15364" max="15364" width="12.625" style="835" customWidth="1"/>
    <col min="15365" max="15368" width="18.5" style="835" customWidth="1"/>
    <col min="15369" max="15369" width="5" style="835" customWidth="1"/>
    <col min="15370" max="15615" width="9" style="835"/>
    <col min="15616" max="15617" width="2.625" style="835" customWidth="1"/>
    <col min="15618" max="15618" width="5.625" style="835" customWidth="1"/>
    <col min="15619" max="15619" width="2.625" style="835" customWidth="1"/>
    <col min="15620" max="15620" width="12.625" style="835" customWidth="1"/>
    <col min="15621" max="15624" width="18.5" style="835" customWidth="1"/>
    <col min="15625" max="15625" width="5" style="835" customWidth="1"/>
    <col min="15626" max="15871" width="9" style="835"/>
    <col min="15872" max="15873" width="2.625" style="835" customWidth="1"/>
    <col min="15874" max="15874" width="5.625" style="835" customWidth="1"/>
    <col min="15875" max="15875" width="2.625" style="835" customWidth="1"/>
    <col min="15876" max="15876" width="12.625" style="835" customWidth="1"/>
    <col min="15877" max="15880" width="18.5" style="835" customWidth="1"/>
    <col min="15881" max="15881" width="5" style="835" customWidth="1"/>
    <col min="15882" max="16127" width="9" style="835"/>
    <col min="16128" max="16129" width="2.625" style="835" customWidth="1"/>
    <col min="16130" max="16130" width="5.625" style="835" customWidth="1"/>
    <col min="16131" max="16131" width="2.625" style="835" customWidth="1"/>
    <col min="16132" max="16132" width="12.625" style="835" customWidth="1"/>
    <col min="16133" max="16136" width="18.5" style="835" customWidth="1"/>
    <col min="16137" max="16137" width="5" style="835" customWidth="1"/>
    <col min="16138" max="16384" width="9" style="835"/>
  </cols>
  <sheetData>
    <row r="1" spans="1:8" ht="21.6" customHeight="1">
      <c r="B1" s="835" t="s">
        <v>870</v>
      </c>
    </row>
    <row r="2" spans="1:8" ht="15" customHeight="1">
      <c r="B2" s="836"/>
    </row>
    <row r="3" spans="1:8" ht="15" customHeight="1">
      <c r="H3" s="837"/>
    </row>
    <row r="4" spans="1:8" ht="5.25" customHeight="1"/>
    <row r="5" spans="1:8" ht="15" customHeight="1">
      <c r="G5" s="836"/>
      <c r="H5" s="838" t="s">
        <v>815</v>
      </c>
    </row>
    <row r="6" spans="1:8" ht="15" customHeight="1">
      <c r="H6" s="837"/>
    </row>
    <row r="7" spans="1:8" ht="15" customHeight="1">
      <c r="C7" s="836" t="s">
        <v>816</v>
      </c>
    </row>
    <row r="8" spans="1:8" ht="15" customHeight="1">
      <c r="G8" s="839" t="s">
        <v>817</v>
      </c>
    </row>
    <row r="9" spans="1:8" ht="15" customHeight="1">
      <c r="G9" s="839"/>
    </row>
    <row r="10" spans="1:8" ht="15" customHeight="1">
      <c r="G10" s="839" t="s">
        <v>818</v>
      </c>
    </row>
    <row r="11" spans="1:8" ht="15" customHeight="1">
      <c r="G11" s="839"/>
    </row>
    <row r="12" spans="1:8" ht="15" customHeight="1">
      <c r="G12" s="836"/>
    </row>
    <row r="13" spans="1:8" ht="14.25" customHeight="1"/>
    <row r="14" spans="1:8" ht="18.75">
      <c r="A14" s="1525" t="s">
        <v>825</v>
      </c>
      <c r="B14" s="1525"/>
      <c r="C14" s="1525"/>
      <c r="D14" s="1525"/>
      <c r="E14" s="1525"/>
      <c r="F14" s="1525"/>
      <c r="G14" s="1525"/>
      <c r="H14" s="1525"/>
    </row>
    <row r="15" spans="1:8" ht="18.75">
      <c r="A15" s="846"/>
      <c r="B15" s="846"/>
      <c r="C15" s="846"/>
      <c r="D15" s="846"/>
      <c r="E15" s="846"/>
      <c r="F15" s="846"/>
      <c r="G15" s="846"/>
      <c r="H15" s="846"/>
    </row>
    <row r="16" spans="1:8" ht="14.25" customHeight="1">
      <c r="B16" s="840"/>
      <c r="C16" s="840"/>
      <c r="D16" s="840"/>
      <c r="E16" s="840"/>
      <c r="F16" s="840"/>
      <c r="G16" s="840"/>
      <c r="H16" s="840"/>
    </row>
    <row r="17" spans="2:8" ht="14.25" customHeight="1">
      <c r="B17" s="1526" t="s">
        <v>826</v>
      </c>
      <c r="C17" s="1526"/>
      <c r="D17" s="1526"/>
      <c r="E17" s="1526"/>
      <c r="F17" s="1526"/>
      <c r="G17" s="1526"/>
      <c r="H17" s="1526"/>
    </row>
    <row r="18" spans="2:8" s="836" customFormat="1" ht="8.4499999999999993" customHeight="1">
      <c r="B18" s="834" t="s">
        <v>827</v>
      </c>
      <c r="C18" s="834"/>
      <c r="D18" s="834"/>
      <c r="E18" s="834"/>
      <c r="F18" s="834"/>
      <c r="G18" s="834"/>
      <c r="H18" s="834"/>
    </row>
    <row r="19" spans="2:8" s="836" customFormat="1" ht="16.5" customHeight="1">
      <c r="B19" s="834"/>
      <c r="C19" s="1527" t="s">
        <v>827</v>
      </c>
      <c r="D19" s="1527"/>
      <c r="E19" s="1527"/>
      <c r="F19" s="1527"/>
      <c r="G19" s="1527"/>
      <c r="H19" s="1527"/>
    </row>
    <row r="20" spans="2:8" s="836" customFormat="1" ht="14.25">
      <c r="B20" s="834"/>
      <c r="C20" s="1527"/>
      <c r="D20" s="1527"/>
      <c r="E20" s="1527"/>
      <c r="F20" s="1527"/>
      <c r="G20" s="1527"/>
      <c r="H20" s="1527"/>
    </row>
    <row r="21" spans="2:8" s="836" customFormat="1" ht="2.4500000000000002" customHeight="1">
      <c r="B21" s="847"/>
      <c r="C21" s="848"/>
      <c r="D21" s="848"/>
      <c r="E21" s="848"/>
      <c r="F21" s="848"/>
      <c r="G21" s="848"/>
      <c r="H21" s="848"/>
    </row>
    <row r="22" spans="2:8" s="836" customFormat="1" ht="39.950000000000003" customHeight="1">
      <c r="B22" s="1528" t="s">
        <v>819</v>
      </c>
      <c r="C22" s="1529"/>
      <c r="D22" s="1529"/>
      <c r="E22" s="1530"/>
      <c r="F22" s="1531"/>
      <c r="G22" s="1532"/>
      <c r="H22" s="1533"/>
    </row>
    <row r="23" spans="2:8" s="836" customFormat="1" ht="39.950000000000003" customHeight="1">
      <c r="B23" s="1522" t="s">
        <v>820</v>
      </c>
      <c r="C23" s="1523"/>
      <c r="D23" s="1523"/>
      <c r="E23" s="1524"/>
      <c r="F23" s="1534"/>
      <c r="G23" s="1535"/>
      <c r="H23" s="1536"/>
    </row>
    <row r="24" spans="2:8" s="836" customFormat="1" ht="39.950000000000003" customHeight="1">
      <c r="B24" s="1522" t="s">
        <v>821</v>
      </c>
      <c r="C24" s="1523"/>
      <c r="D24" s="1523"/>
      <c r="E24" s="1524"/>
      <c r="F24" s="1537"/>
      <c r="G24" s="1538"/>
      <c r="H24" s="1539"/>
    </row>
    <row r="25" spans="2:8" s="836" customFormat="1" ht="39.950000000000003" customHeight="1">
      <c r="B25" s="1522" t="s">
        <v>822</v>
      </c>
      <c r="C25" s="1523"/>
      <c r="D25" s="1523"/>
      <c r="E25" s="1524"/>
      <c r="F25" s="1537"/>
      <c r="G25" s="1538"/>
      <c r="H25" s="1539"/>
    </row>
    <row r="26" spans="2:8" s="836" customFormat="1" ht="71.45" customHeight="1">
      <c r="B26" s="1541" t="s">
        <v>823</v>
      </c>
      <c r="C26" s="1542"/>
      <c r="D26" s="1542"/>
      <c r="E26" s="1542"/>
      <c r="F26" s="1454"/>
      <c r="G26" s="1454"/>
      <c r="H26" s="1454"/>
    </row>
    <row r="27" spans="2:8" s="836" customFormat="1" ht="21.95" customHeight="1">
      <c r="B27" s="849"/>
      <c r="C27" s="839"/>
      <c r="D27" s="839"/>
      <c r="E27" s="839"/>
      <c r="F27" s="839"/>
      <c r="G27" s="839"/>
      <c r="H27" s="839"/>
    </row>
    <row r="28" spans="2:8" s="836" customFormat="1" ht="21.95" customHeight="1">
      <c r="B28" s="849"/>
      <c r="C28" s="839"/>
      <c r="D28" s="839"/>
      <c r="E28" s="839"/>
      <c r="F28" s="839"/>
      <c r="G28" s="839"/>
      <c r="H28" s="839"/>
    </row>
    <row r="29" spans="2:8" s="836" customFormat="1" ht="14.25"/>
    <row r="30" spans="2:8" ht="14.25" customHeight="1">
      <c r="B30" s="1526" t="s">
        <v>828</v>
      </c>
      <c r="C30" s="1526"/>
      <c r="D30" s="1526"/>
      <c r="E30" s="1526"/>
      <c r="F30" s="850"/>
      <c r="G30" s="1543" t="s">
        <v>829</v>
      </c>
      <c r="H30" s="1544"/>
    </row>
    <row r="31" spans="2:8" s="836" customFormat="1" ht="8.4499999999999993" customHeight="1">
      <c r="B31" s="851" t="s">
        <v>830</v>
      </c>
      <c r="C31" s="851"/>
      <c r="D31" s="851"/>
      <c r="E31" s="851"/>
      <c r="F31" s="851"/>
      <c r="G31" s="851"/>
      <c r="H31" s="851"/>
    </row>
    <row r="32" spans="2:8" s="836" customFormat="1" ht="8.4499999999999993" customHeight="1">
      <c r="B32" s="851"/>
      <c r="C32" s="851"/>
      <c r="D32" s="851"/>
      <c r="E32" s="851"/>
      <c r="F32" s="851"/>
      <c r="G32" s="851"/>
      <c r="H32" s="851"/>
    </row>
    <row r="33" spans="2:8" s="836" customFormat="1" ht="16.5" customHeight="1">
      <c r="B33" s="851"/>
      <c r="C33" s="1527" t="s">
        <v>831</v>
      </c>
      <c r="D33" s="1527"/>
      <c r="E33" s="1527"/>
      <c r="F33" s="1527"/>
      <c r="G33" s="1527"/>
      <c r="H33" s="1527"/>
    </row>
    <row r="34" spans="2:8" s="836" customFormat="1" ht="16.5" customHeight="1">
      <c r="B34" s="851"/>
      <c r="C34" s="1527" t="s">
        <v>832</v>
      </c>
      <c r="D34" s="1527"/>
      <c r="E34" s="1527"/>
      <c r="F34" s="1527"/>
      <c r="G34" s="1527"/>
      <c r="H34" s="1527"/>
    </row>
    <row r="35" spans="2:8" s="836" customFormat="1" ht="3.6" customHeight="1">
      <c r="B35" s="845"/>
      <c r="C35" s="845"/>
      <c r="D35" s="845"/>
      <c r="E35" s="845"/>
      <c r="F35" s="845"/>
      <c r="G35" s="845"/>
      <c r="H35" s="845"/>
    </row>
    <row r="36" spans="2:8" s="836" customFormat="1" ht="47.1" customHeight="1">
      <c r="B36" s="1522" t="s">
        <v>833</v>
      </c>
      <c r="C36" s="1523"/>
      <c r="D36" s="1523"/>
      <c r="E36" s="1524"/>
      <c r="F36" s="1547"/>
      <c r="G36" s="1548"/>
      <c r="H36" s="1549"/>
    </row>
    <row r="37" spans="2:8" s="836" customFormat="1" ht="47.1" customHeight="1">
      <c r="B37" s="1522" t="s">
        <v>834</v>
      </c>
      <c r="C37" s="1523"/>
      <c r="D37" s="1523"/>
      <c r="E37" s="1524"/>
      <c r="F37" s="1537"/>
      <c r="G37" s="1538"/>
      <c r="H37" s="1539"/>
    </row>
    <row r="38" spans="2:8" s="836" customFormat="1" ht="14.25"/>
    <row r="39" spans="2:8" s="836" customFormat="1" ht="11.25" customHeight="1"/>
    <row r="40" spans="2:8" s="836" customFormat="1" ht="18" customHeight="1">
      <c r="E40" s="1545"/>
      <c r="F40" s="1545"/>
      <c r="G40" s="1545"/>
      <c r="H40" s="1545"/>
    </row>
    <row r="41" spans="2:8" s="836" customFormat="1" ht="15" customHeight="1">
      <c r="E41" s="1545"/>
      <c r="F41" s="1545"/>
      <c r="G41" s="1545"/>
      <c r="H41" s="1545"/>
    </row>
    <row r="42" spans="2:8" s="836" customFormat="1" ht="21" customHeight="1">
      <c r="E42" s="842"/>
      <c r="F42" s="842"/>
      <c r="G42" s="842"/>
      <c r="H42" s="842"/>
    </row>
    <row r="43" spans="2:8" s="836" customFormat="1" ht="21" customHeight="1">
      <c r="E43" s="842"/>
      <c r="F43" s="842"/>
      <c r="G43" s="842"/>
      <c r="H43" s="842"/>
    </row>
    <row r="44" spans="2:8" s="836" customFormat="1" ht="21" customHeight="1">
      <c r="E44" s="842"/>
      <c r="F44" s="842"/>
      <c r="G44" s="842"/>
      <c r="H44" s="842"/>
    </row>
    <row r="45" spans="2:8" s="836" customFormat="1" ht="21" customHeight="1">
      <c r="E45" s="842"/>
      <c r="F45" s="842"/>
      <c r="G45" s="842"/>
      <c r="H45" s="842"/>
    </row>
    <row r="46" spans="2:8" s="836" customFormat="1" ht="21" customHeight="1">
      <c r="E46" s="842"/>
      <c r="F46" s="842"/>
      <c r="G46" s="842"/>
      <c r="H46" s="842"/>
    </row>
    <row r="47" spans="2:8" s="836" customFormat="1" ht="21" customHeight="1">
      <c r="E47" s="842"/>
      <c r="F47" s="842"/>
      <c r="G47" s="842"/>
      <c r="H47" s="842"/>
    </row>
    <row r="48" spans="2:8" s="836" customFormat="1" ht="21" customHeight="1">
      <c r="E48" s="842"/>
      <c r="F48" s="842"/>
      <c r="G48" s="842"/>
      <c r="H48" s="842"/>
    </row>
    <row r="49" spans="1:12" s="836" customFormat="1" ht="21" customHeight="1">
      <c r="E49" s="842"/>
      <c r="F49" s="842"/>
      <c r="G49" s="842"/>
      <c r="H49" s="842"/>
    </row>
    <row r="50" spans="1:12" s="836" customFormat="1" ht="21" customHeight="1">
      <c r="E50" s="842"/>
      <c r="F50" s="842"/>
      <c r="G50" s="842"/>
      <c r="H50" s="842"/>
    </row>
    <row r="51" spans="1:12" s="836" customFormat="1" ht="21" customHeight="1">
      <c r="E51" s="842"/>
      <c r="F51" s="842"/>
      <c r="G51" s="842"/>
      <c r="H51" s="842"/>
    </row>
    <row r="52" spans="1:12" s="836" customFormat="1" ht="21" customHeight="1">
      <c r="E52" s="842"/>
      <c r="F52" s="842"/>
      <c r="G52" s="842"/>
      <c r="H52" s="842"/>
    </row>
    <row r="53" spans="1:12" s="836" customFormat="1" ht="15.75" customHeight="1">
      <c r="E53" s="842"/>
      <c r="F53" s="842"/>
      <c r="G53" s="842"/>
      <c r="H53" s="842"/>
    </row>
    <row r="54" spans="1:12" s="836" customFormat="1" ht="21" customHeight="1">
      <c r="E54" s="842"/>
      <c r="F54" s="842"/>
      <c r="G54" s="842"/>
      <c r="H54" s="842"/>
    </row>
    <row r="55" spans="1:12" s="836" customFormat="1" ht="21" customHeight="1">
      <c r="E55" s="842"/>
      <c r="F55" s="842"/>
      <c r="G55" s="842"/>
      <c r="H55" s="842"/>
    </row>
    <row r="56" spans="1:12" s="836" customFormat="1" ht="21" customHeight="1">
      <c r="E56" s="842"/>
      <c r="F56" s="842"/>
      <c r="G56" s="842"/>
      <c r="H56" s="842"/>
    </row>
    <row r="57" spans="1:12" s="843" customFormat="1" ht="21" customHeight="1">
      <c r="A57" s="1546"/>
      <c r="B57" s="1546"/>
      <c r="C57" s="1546"/>
      <c r="D57" s="1546"/>
      <c r="E57" s="1546"/>
      <c r="F57" s="1546"/>
      <c r="G57" s="1546"/>
      <c r="H57" s="1546"/>
      <c r="I57" s="1546"/>
    </row>
    <row r="58" spans="1:12" ht="12" customHeight="1">
      <c r="A58" s="1540" t="s">
        <v>824</v>
      </c>
      <c r="B58" s="1540"/>
      <c r="C58" s="1540"/>
      <c r="D58" s="1540"/>
      <c r="E58" s="1540"/>
      <c r="F58" s="1540"/>
      <c r="G58" s="1540"/>
      <c r="H58" s="1540"/>
      <c r="I58" s="844"/>
      <c r="J58" s="844"/>
      <c r="K58" s="844"/>
      <c r="L58" s="844"/>
    </row>
  </sheetData>
  <mergeCells count="24">
    <mergeCell ref="A58:H58"/>
    <mergeCell ref="B25:E25"/>
    <mergeCell ref="B26:E26"/>
    <mergeCell ref="F26:H26"/>
    <mergeCell ref="B30:E30"/>
    <mergeCell ref="G30:H30"/>
    <mergeCell ref="C33:H33"/>
    <mergeCell ref="C34:H34"/>
    <mergeCell ref="B36:E36"/>
    <mergeCell ref="B37:E37"/>
    <mergeCell ref="E40:H41"/>
    <mergeCell ref="A57:I57"/>
    <mergeCell ref="F36:H36"/>
    <mergeCell ref="F37:H37"/>
    <mergeCell ref="F25:H25"/>
    <mergeCell ref="B24:E24"/>
    <mergeCell ref="A14:H14"/>
    <mergeCell ref="B17:H17"/>
    <mergeCell ref="C19:H20"/>
    <mergeCell ref="B22:E22"/>
    <mergeCell ref="B23:E23"/>
    <mergeCell ref="F22:H22"/>
    <mergeCell ref="F23:H23"/>
    <mergeCell ref="F24:H24"/>
  </mergeCells>
  <phoneticPr fontId="2"/>
  <pageMargins left="0.74803149606299213" right="0.62992125984251968" top="0.78740157480314965" bottom="0.31496062992125984" header="0.51181102362204722" footer="0.31496062992125984"/>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8C7DA-364D-4FEE-99D3-95E0FB0B5040}">
  <dimension ref="A1:L58"/>
  <sheetViews>
    <sheetView showGridLines="0" view="pageBreakPreview" zoomScale="115" zoomScaleNormal="75" zoomScaleSheetLayoutView="115" workbookViewId="0">
      <selection activeCell="K28" sqref="K28"/>
    </sheetView>
  </sheetViews>
  <sheetFormatPr defaultColWidth="9" defaultRowHeight="13.5"/>
  <cols>
    <col min="1" max="1" width="1.625" style="835" customWidth="1"/>
    <col min="2" max="2" width="0.875" style="835" customWidth="1"/>
    <col min="3" max="3" width="5.625" style="835" customWidth="1"/>
    <col min="4" max="4" width="2.625" style="835" customWidth="1"/>
    <col min="5" max="5" width="20.875" style="835" customWidth="1"/>
    <col min="6" max="6" width="17.125" style="835" customWidth="1"/>
    <col min="7" max="8" width="18.5" style="835" customWidth="1"/>
    <col min="9" max="9" width="1" style="835" customWidth="1"/>
    <col min="10" max="255" width="9" style="835"/>
    <col min="256" max="257" width="2.625" style="835" customWidth="1"/>
    <col min="258" max="258" width="5.625" style="835" customWidth="1"/>
    <col min="259" max="259" width="2.625" style="835" customWidth="1"/>
    <col min="260" max="260" width="12.625" style="835" customWidth="1"/>
    <col min="261" max="264" width="18.5" style="835" customWidth="1"/>
    <col min="265" max="265" width="5" style="835" customWidth="1"/>
    <col min="266" max="511" width="9" style="835"/>
    <col min="512" max="513" width="2.625" style="835" customWidth="1"/>
    <col min="514" max="514" width="5.625" style="835" customWidth="1"/>
    <col min="515" max="515" width="2.625" style="835" customWidth="1"/>
    <col min="516" max="516" width="12.625" style="835" customWidth="1"/>
    <col min="517" max="520" width="18.5" style="835" customWidth="1"/>
    <col min="521" max="521" width="5" style="835" customWidth="1"/>
    <col min="522" max="767" width="9" style="835"/>
    <col min="768" max="769" width="2.625" style="835" customWidth="1"/>
    <col min="770" max="770" width="5.625" style="835" customWidth="1"/>
    <col min="771" max="771" width="2.625" style="835" customWidth="1"/>
    <col min="772" max="772" width="12.625" style="835" customWidth="1"/>
    <col min="773" max="776" width="18.5" style="835" customWidth="1"/>
    <col min="777" max="777" width="5" style="835" customWidth="1"/>
    <col min="778" max="1023" width="9" style="835"/>
    <col min="1024" max="1025" width="2.625" style="835" customWidth="1"/>
    <col min="1026" max="1026" width="5.625" style="835" customWidth="1"/>
    <col min="1027" max="1027" width="2.625" style="835" customWidth="1"/>
    <col min="1028" max="1028" width="12.625" style="835" customWidth="1"/>
    <col min="1029" max="1032" width="18.5" style="835" customWidth="1"/>
    <col min="1033" max="1033" width="5" style="835" customWidth="1"/>
    <col min="1034" max="1279" width="9" style="835"/>
    <col min="1280" max="1281" width="2.625" style="835" customWidth="1"/>
    <col min="1282" max="1282" width="5.625" style="835" customWidth="1"/>
    <col min="1283" max="1283" width="2.625" style="835" customWidth="1"/>
    <col min="1284" max="1284" width="12.625" style="835" customWidth="1"/>
    <col min="1285" max="1288" width="18.5" style="835" customWidth="1"/>
    <col min="1289" max="1289" width="5" style="835" customWidth="1"/>
    <col min="1290" max="1535" width="9" style="835"/>
    <col min="1536" max="1537" width="2.625" style="835" customWidth="1"/>
    <col min="1538" max="1538" width="5.625" style="835" customWidth="1"/>
    <col min="1539" max="1539" width="2.625" style="835" customWidth="1"/>
    <col min="1540" max="1540" width="12.625" style="835" customWidth="1"/>
    <col min="1541" max="1544" width="18.5" style="835" customWidth="1"/>
    <col min="1545" max="1545" width="5" style="835" customWidth="1"/>
    <col min="1546" max="1791" width="9" style="835"/>
    <col min="1792" max="1793" width="2.625" style="835" customWidth="1"/>
    <col min="1794" max="1794" width="5.625" style="835" customWidth="1"/>
    <col min="1795" max="1795" width="2.625" style="835" customWidth="1"/>
    <col min="1796" max="1796" width="12.625" style="835" customWidth="1"/>
    <col min="1797" max="1800" width="18.5" style="835" customWidth="1"/>
    <col min="1801" max="1801" width="5" style="835" customWidth="1"/>
    <col min="1802" max="2047" width="9" style="835"/>
    <col min="2048" max="2049" width="2.625" style="835" customWidth="1"/>
    <col min="2050" max="2050" width="5.625" style="835" customWidth="1"/>
    <col min="2051" max="2051" width="2.625" style="835" customWidth="1"/>
    <col min="2052" max="2052" width="12.625" style="835" customWidth="1"/>
    <col min="2053" max="2056" width="18.5" style="835" customWidth="1"/>
    <col min="2057" max="2057" width="5" style="835" customWidth="1"/>
    <col min="2058" max="2303" width="9" style="835"/>
    <col min="2304" max="2305" width="2.625" style="835" customWidth="1"/>
    <col min="2306" max="2306" width="5.625" style="835" customWidth="1"/>
    <col min="2307" max="2307" width="2.625" style="835" customWidth="1"/>
    <col min="2308" max="2308" width="12.625" style="835" customWidth="1"/>
    <col min="2309" max="2312" width="18.5" style="835" customWidth="1"/>
    <col min="2313" max="2313" width="5" style="835" customWidth="1"/>
    <col min="2314" max="2559" width="9" style="835"/>
    <col min="2560" max="2561" width="2.625" style="835" customWidth="1"/>
    <col min="2562" max="2562" width="5.625" style="835" customWidth="1"/>
    <col min="2563" max="2563" width="2.625" style="835" customWidth="1"/>
    <col min="2564" max="2564" width="12.625" style="835" customWidth="1"/>
    <col min="2565" max="2568" width="18.5" style="835" customWidth="1"/>
    <col min="2569" max="2569" width="5" style="835" customWidth="1"/>
    <col min="2570" max="2815" width="9" style="835"/>
    <col min="2816" max="2817" width="2.625" style="835" customWidth="1"/>
    <col min="2818" max="2818" width="5.625" style="835" customWidth="1"/>
    <col min="2819" max="2819" width="2.625" style="835" customWidth="1"/>
    <col min="2820" max="2820" width="12.625" style="835" customWidth="1"/>
    <col min="2821" max="2824" width="18.5" style="835" customWidth="1"/>
    <col min="2825" max="2825" width="5" style="835" customWidth="1"/>
    <col min="2826" max="3071" width="9" style="835"/>
    <col min="3072" max="3073" width="2.625" style="835" customWidth="1"/>
    <col min="3074" max="3074" width="5.625" style="835" customWidth="1"/>
    <col min="3075" max="3075" width="2.625" style="835" customWidth="1"/>
    <col min="3076" max="3076" width="12.625" style="835" customWidth="1"/>
    <col min="3077" max="3080" width="18.5" style="835" customWidth="1"/>
    <col min="3081" max="3081" width="5" style="835" customWidth="1"/>
    <col min="3082" max="3327" width="9" style="835"/>
    <col min="3328" max="3329" width="2.625" style="835" customWidth="1"/>
    <col min="3330" max="3330" width="5.625" style="835" customWidth="1"/>
    <col min="3331" max="3331" width="2.625" style="835" customWidth="1"/>
    <col min="3332" max="3332" width="12.625" style="835" customWidth="1"/>
    <col min="3333" max="3336" width="18.5" style="835" customWidth="1"/>
    <col min="3337" max="3337" width="5" style="835" customWidth="1"/>
    <col min="3338" max="3583" width="9" style="835"/>
    <col min="3584" max="3585" width="2.625" style="835" customWidth="1"/>
    <col min="3586" max="3586" width="5.625" style="835" customWidth="1"/>
    <col min="3587" max="3587" width="2.625" style="835" customWidth="1"/>
    <col min="3588" max="3588" width="12.625" style="835" customWidth="1"/>
    <col min="3589" max="3592" width="18.5" style="835" customWidth="1"/>
    <col min="3593" max="3593" width="5" style="835" customWidth="1"/>
    <col min="3594" max="3839" width="9" style="835"/>
    <col min="3840" max="3841" width="2.625" style="835" customWidth="1"/>
    <col min="3842" max="3842" width="5.625" style="835" customWidth="1"/>
    <col min="3843" max="3843" width="2.625" style="835" customWidth="1"/>
    <col min="3844" max="3844" width="12.625" style="835" customWidth="1"/>
    <col min="3845" max="3848" width="18.5" style="835" customWidth="1"/>
    <col min="3849" max="3849" width="5" style="835" customWidth="1"/>
    <col min="3850" max="4095" width="9" style="835"/>
    <col min="4096" max="4097" width="2.625" style="835" customWidth="1"/>
    <col min="4098" max="4098" width="5.625" style="835" customWidth="1"/>
    <col min="4099" max="4099" width="2.625" style="835" customWidth="1"/>
    <col min="4100" max="4100" width="12.625" style="835" customWidth="1"/>
    <col min="4101" max="4104" width="18.5" style="835" customWidth="1"/>
    <col min="4105" max="4105" width="5" style="835" customWidth="1"/>
    <col min="4106" max="4351" width="9" style="835"/>
    <col min="4352" max="4353" width="2.625" style="835" customWidth="1"/>
    <col min="4354" max="4354" width="5.625" style="835" customWidth="1"/>
    <col min="4355" max="4355" width="2.625" style="835" customWidth="1"/>
    <col min="4356" max="4356" width="12.625" style="835" customWidth="1"/>
    <col min="4357" max="4360" width="18.5" style="835" customWidth="1"/>
    <col min="4361" max="4361" width="5" style="835" customWidth="1"/>
    <col min="4362" max="4607" width="9" style="835"/>
    <col min="4608" max="4609" width="2.625" style="835" customWidth="1"/>
    <col min="4610" max="4610" width="5.625" style="835" customWidth="1"/>
    <col min="4611" max="4611" width="2.625" style="835" customWidth="1"/>
    <col min="4612" max="4612" width="12.625" style="835" customWidth="1"/>
    <col min="4613" max="4616" width="18.5" style="835" customWidth="1"/>
    <col min="4617" max="4617" width="5" style="835" customWidth="1"/>
    <col min="4618" max="4863" width="9" style="835"/>
    <col min="4864" max="4865" width="2.625" style="835" customWidth="1"/>
    <col min="4866" max="4866" width="5.625" style="835" customWidth="1"/>
    <col min="4867" max="4867" width="2.625" style="835" customWidth="1"/>
    <col min="4868" max="4868" width="12.625" style="835" customWidth="1"/>
    <col min="4869" max="4872" width="18.5" style="835" customWidth="1"/>
    <col min="4873" max="4873" width="5" style="835" customWidth="1"/>
    <col min="4874" max="5119" width="9" style="835"/>
    <col min="5120" max="5121" width="2.625" style="835" customWidth="1"/>
    <col min="5122" max="5122" width="5.625" style="835" customWidth="1"/>
    <col min="5123" max="5123" width="2.625" style="835" customWidth="1"/>
    <col min="5124" max="5124" width="12.625" style="835" customWidth="1"/>
    <col min="5125" max="5128" width="18.5" style="835" customWidth="1"/>
    <col min="5129" max="5129" width="5" style="835" customWidth="1"/>
    <col min="5130" max="5375" width="9" style="835"/>
    <col min="5376" max="5377" width="2.625" style="835" customWidth="1"/>
    <col min="5378" max="5378" width="5.625" style="835" customWidth="1"/>
    <col min="5379" max="5379" width="2.625" style="835" customWidth="1"/>
    <col min="5380" max="5380" width="12.625" style="835" customWidth="1"/>
    <col min="5381" max="5384" width="18.5" style="835" customWidth="1"/>
    <col min="5385" max="5385" width="5" style="835" customWidth="1"/>
    <col min="5386" max="5631" width="9" style="835"/>
    <col min="5632" max="5633" width="2.625" style="835" customWidth="1"/>
    <col min="5634" max="5634" width="5.625" style="835" customWidth="1"/>
    <col min="5635" max="5635" width="2.625" style="835" customWidth="1"/>
    <col min="5636" max="5636" width="12.625" style="835" customWidth="1"/>
    <col min="5637" max="5640" width="18.5" style="835" customWidth="1"/>
    <col min="5641" max="5641" width="5" style="835" customWidth="1"/>
    <col min="5642" max="5887" width="9" style="835"/>
    <col min="5888" max="5889" width="2.625" style="835" customWidth="1"/>
    <col min="5890" max="5890" width="5.625" style="835" customWidth="1"/>
    <col min="5891" max="5891" width="2.625" style="835" customWidth="1"/>
    <col min="5892" max="5892" width="12.625" style="835" customWidth="1"/>
    <col min="5893" max="5896" width="18.5" style="835" customWidth="1"/>
    <col min="5897" max="5897" width="5" style="835" customWidth="1"/>
    <col min="5898" max="6143" width="9" style="835"/>
    <col min="6144" max="6145" width="2.625" style="835" customWidth="1"/>
    <col min="6146" max="6146" width="5.625" style="835" customWidth="1"/>
    <col min="6147" max="6147" width="2.625" style="835" customWidth="1"/>
    <col min="6148" max="6148" width="12.625" style="835" customWidth="1"/>
    <col min="6149" max="6152" width="18.5" style="835" customWidth="1"/>
    <col min="6153" max="6153" width="5" style="835" customWidth="1"/>
    <col min="6154" max="6399" width="9" style="835"/>
    <col min="6400" max="6401" width="2.625" style="835" customWidth="1"/>
    <col min="6402" max="6402" width="5.625" style="835" customWidth="1"/>
    <col min="6403" max="6403" width="2.625" style="835" customWidth="1"/>
    <col min="6404" max="6404" width="12.625" style="835" customWidth="1"/>
    <col min="6405" max="6408" width="18.5" style="835" customWidth="1"/>
    <col min="6409" max="6409" width="5" style="835" customWidth="1"/>
    <col min="6410" max="6655" width="9" style="835"/>
    <col min="6656" max="6657" width="2.625" style="835" customWidth="1"/>
    <col min="6658" max="6658" width="5.625" style="835" customWidth="1"/>
    <col min="6659" max="6659" width="2.625" style="835" customWidth="1"/>
    <col min="6660" max="6660" width="12.625" style="835" customWidth="1"/>
    <col min="6661" max="6664" width="18.5" style="835" customWidth="1"/>
    <col min="6665" max="6665" width="5" style="835" customWidth="1"/>
    <col min="6666" max="6911" width="9" style="835"/>
    <col min="6912" max="6913" width="2.625" style="835" customWidth="1"/>
    <col min="6914" max="6914" width="5.625" style="835" customWidth="1"/>
    <col min="6915" max="6915" width="2.625" style="835" customWidth="1"/>
    <col min="6916" max="6916" width="12.625" style="835" customWidth="1"/>
    <col min="6917" max="6920" width="18.5" style="835" customWidth="1"/>
    <col min="6921" max="6921" width="5" style="835" customWidth="1"/>
    <col min="6922" max="7167" width="9" style="835"/>
    <col min="7168" max="7169" width="2.625" style="835" customWidth="1"/>
    <col min="7170" max="7170" width="5.625" style="835" customWidth="1"/>
    <col min="7171" max="7171" width="2.625" style="835" customWidth="1"/>
    <col min="7172" max="7172" width="12.625" style="835" customWidth="1"/>
    <col min="7173" max="7176" width="18.5" style="835" customWidth="1"/>
    <col min="7177" max="7177" width="5" style="835" customWidth="1"/>
    <col min="7178" max="7423" width="9" style="835"/>
    <col min="7424" max="7425" width="2.625" style="835" customWidth="1"/>
    <col min="7426" max="7426" width="5.625" style="835" customWidth="1"/>
    <col min="7427" max="7427" width="2.625" style="835" customWidth="1"/>
    <col min="7428" max="7428" width="12.625" style="835" customWidth="1"/>
    <col min="7429" max="7432" width="18.5" style="835" customWidth="1"/>
    <col min="7433" max="7433" width="5" style="835" customWidth="1"/>
    <col min="7434" max="7679" width="9" style="835"/>
    <col min="7680" max="7681" width="2.625" style="835" customWidth="1"/>
    <col min="7682" max="7682" width="5.625" style="835" customWidth="1"/>
    <col min="7683" max="7683" width="2.625" style="835" customWidth="1"/>
    <col min="7684" max="7684" width="12.625" style="835" customWidth="1"/>
    <col min="7685" max="7688" width="18.5" style="835" customWidth="1"/>
    <col min="7689" max="7689" width="5" style="835" customWidth="1"/>
    <col min="7690" max="7935" width="9" style="835"/>
    <col min="7936" max="7937" width="2.625" style="835" customWidth="1"/>
    <col min="7938" max="7938" width="5.625" style="835" customWidth="1"/>
    <col min="7939" max="7939" width="2.625" style="835" customWidth="1"/>
    <col min="7940" max="7940" width="12.625" style="835" customWidth="1"/>
    <col min="7941" max="7944" width="18.5" style="835" customWidth="1"/>
    <col min="7945" max="7945" width="5" style="835" customWidth="1"/>
    <col min="7946" max="8191" width="9" style="835"/>
    <col min="8192" max="8193" width="2.625" style="835" customWidth="1"/>
    <col min="8194" max="8194" width="5.625" style="835" customWidth="1"/>
    <col min="8195" max="8195" width="2.625" style="835" customWidth="1"/>
    <col min="8196" max="8196" width="12.625" style="835" customWidth="1"/>
    <col min="8197" max="8200" width="18.5" style="835" customWidth="1"/>
    <col min="8201" max="8201" width="5" style="835" customWidth="1"/>
    <col min="8202" max="8447" width="9" style="835"/>
    <col min="8448" max="8449" width="2.625" style="835" customWidth="1"/>
    <col min="8450" max="8450" width="5.625" style="835" customWidth="1"/>
    <col min="8451" max="8451" width="2.625" style="835" customWidth="1"/>
    <col min="8452" max="8452" width="12.625" style="835" customWidth="1"/>
    <col min="8453" max="8456" width="18.5" style="835" customWidth="1"/>
    <col min="8457" max="8457" width="5" style="835" customWidth="1"/>
    <col min="8458" max="8703" width="9" style="835"/>
    <col min="8704" max="8705" width="2.625" style="835" customWidth="1"/>
    <col min="8706" max="8706" width="5.625" style="835" customWidth="1"/>
    <col min="8707" max="8707" width="2.625" style="835" customWidth="1"/>
    <col min="8708" max="8708" width="12.625" style="835" customWidth="1"/>
    <col min="8709" max="8712" width="18.5" style="835" customWidth="1"/>
    <col min="8713" max="8713" width="5" style="835" customWidth="1"/>
    <col min="8714" max="8959" width="9" style="835"/>
    <col min="8960" max="8961" width="2.625" style="835" customWidth="1"/>
    <col min="8962" max="8962" width="5.625" style="835" customWidth="1"/>
    <col min="8963" max="8963" width="2.625" style="835" customWidth="1"/>
    <col min="8964" max="8964" width="12.625" style="835" customWidth="1"/>
    <col min="8965" max="8968" width="18.5" style="835" customWidth="1"/>
    <col min="8969" max="8969" width="5" style="835" customWidth="1"/>
    <col min="8970" max="9215" width="9" style="835"/>
    <col min="9216" max="9217" width="2.625" style="835" customWidth="1"/>
    <col min="9218" max="9218" width="5.625" style="835" customWidth="1"/>
    <col min="9219" max="9219" width="2.625" style="835" customWidth="1"/>
    <col min="9220" max="9220" width="12.625" style="835" customWidth="1"/>
    <col min="9221" max="9224" width="18.5" style="835" customWidth="1"/>
    <col min="9225" max="9225" width="5" style="835" customWidth="1"/>
    <col min="9226" max="9471" width="9" style="835"/>
    <col min="9472" max="9473" width="2.625" style="835" customWidth="1"/>
    <col min="9474" max="9474" width="5.625" style="835" customWidth="1"/>
    <col min="9475" max="9475" width="2.625" style="835" customWidth="1"/>
    <col min="9476" max="9476" width="12.625" style="835" customWidth="1"/>
    <col min="9477" max="9480" width="18.5" style="835" customWidth="1"/>
    <col min="9481" max="9481" width="5" style="835" customWidth="1"/>
    <col min="9482" max="9727" width="9" style="835"/>
    <col min="9728" max="9729" width="2.625" style="835" customWidth="1"/>
    <col min="9730" max="9730" width="5.625" style="835" customWidth="1"/>
    <col min="9731" max="9731" width="2.625" style="835" customWidth="1"/>
    <col min="9732" max="9732" width="12.625" style="835" customWidth="1"/>
    <col min="9733" max="9736" width="18.5" style="835" customWidth="1"/>
    <col min="9737" max="9737" width="5" style="835" customWidth="1"/>
    <col min="9738" max="9983" width="9" style="835"/>
    <col min="9984" max="9985" width="2.625" style="835" customWidth="1"/>
    <col min="9986" max="9986" width="5.625" style="835" customWidth="1"/>
    <col min="9987" max="9987" width="2.625" style="835" customWidth="1"/>
    <col min="9988" max="9988" width="12.625" style="835" customWidth="1"/>
    <col min="9989" max="9992" width="18.5" style="835" customWidth="1"/>
    <col min="9993" max="9993" width="5" style="835" customWidth="1"/>
    <col min="9994" max="10239" width="9" style="835"/>
    <col min="10240" max="10241" width="2.625" style="835" customWidth="1"/>
    <col min="10242" max="10242" width="5.625" style="835" customWidth="1"/>
    <col min="10243" max="10243" width="2.625" style="835" customWidth="1"/>
    <col min="10244" max="10244" width="12.625" style="835" customWidth="1"/>
    <col min="10245" max="10248" width="18.5" style="835" customWidth="1"/>
    <col min="10249" max="10249" width="5" style="835" customWidth="1"/>
    <col min="10250" max="10495" width="9" style="835"/>
    <col min="10496" max="10497" width="2.625" style="835" customWidth="1"/>
    <col min="10498" max="10498" width="5.625" style="835" customWidth="1"/>
    <col min="10499" max="10499" width="2.625" style="835" customWidth="1"/>
    <col min="10500" max="10500" width="12.625" style="835" customWidth="1"/>
    <col min="10501" max="10504" width="18.5" style="835" customWidth="1"/>
    <col min="10505" max="10505" width="5" style="835" customWidth="1"/>
    <col min="10506" max="10751" width="9" style="835"/>
    <col min="10752" max="10753" width="2.625" style="835" customWidth="1"/>
    <col min="10754" max="10754" width="5.625" style="835" customWidth="1"/>
    <col min="10755" max="10755" width="2.625" style="835" customWidth="1"/>
    <col min="10756" max="10756" width="12.625" style="835" customWidth="1"/>
    <col min="10757" max="10760" width="18.5" style="835" customWidth="1"/>
    <col min="10761" max="10761" width="5" style="835" customWidth="1"/>
    <col min="10762" max="11007" width="9" style="835"/>
    <col min="11008" max="11009" width="2.625" style="835" customWidth="1"/>
    <col min="11010" max="11010" width="5.625" style="835" customWidth="1"/>
    <col min="11011" max="11011" width="2.625" style="835" customWidth="1"/>
    <col min="11012" max="11012" width="12.625" style="835" customWidth="1"/>
    <col min="11013" max="11016" width="18.5" style="835" customWidth="1"/>
    <col min="11017" max="11017" width="5" style="835" customWidth="1"/>
    <col min="11018" max="11263" width="9" style="835"/>
    <col min="11264" max="11265" width="2.625" style="835" customWidth="1"/>
    <col min="11266" max="11266" width="5.625" style="835" customWidth="1"/>
    <col min="11267" max="11267" width="2.625" style="835" customWidth="1"/>
    <col min="11268" max="11268" width="12.625" style="835" customWidth="1"/>
    <col min="11269" max="11272" width="18.5" style="835" customWidth="1"/>
    <col min="11273" max="11273" width="5" style="835" customWidth="1"/>
    <col min="11274" max="11519" width="9" style="835"/>
    <col min="11520" max="11521" width="2.625" style="835" customWidth="1"/>
    <col min="11522" max="11522" width="5.625" style="835" customWidth="1"/>
    <col min="11523" max="11523" width="2.625" style="835" customWidth="1"/>
    <col min="11524" max="11524" width="12.625" style="835" customWidth="1"/>
    <col min="11525" max="11528" width="18.5" style="835" customWidth="1"/>
    <col min="11529" max="11529" width="5" style="835" customWidth="1"/>
    <col min="11530" max="11775" width="9" style="835"/>
    <col min="11776" max="11777" width="2.625" style="835" customWidth="1"/>
    <col min="11778" max="11778" width="5.625" style="835" customWidth="1"/>
    <col min="11779" max="11779" width="2.625" style="835" customWidth="1"/>
    <col min="11780" max="11780" width="12.625" style="835" customWidth="1"/>
    <col min="11781" max="11784" width="18.5" style="835" customWidth="1"/>
    <col min="11785" max="11785" width="5" style="835" customWidth="1"/>
    <col min="11786" max="12031" width="9" style="835"/>
    <col min="12032" max="12033" width="2.625" style="835" customWidth="1"/>
    <col min="12034" max="12034" width="5.625" style="835" customWidth="1"/>
    <col min="12035" max="12035" width="2.625" style="835" customWidth="1"/>
    <col min="12036" max="12036" width="12.625" style="835" customWidth="1"/>
    <col min="12037" max="12040" width="18.5" style="835" customWidth="1"/>
    <col min="12041" max="12041" width="5" style="835" customWidth="1"/>
    <col min="12042" max="12287" width="9" style="835"/>
    <col min="12288" max="12289" width="2.625" style="835" customWidth="1"/>
    <col min="12290" max="12290" width="5.625" style="835" customWidth="1"/>
    <col min="12291" max="12291" width="2.625" style="835" customWidth="1"/>
    <col min="12292" max="12292" width="12.625" style="835" customWidth="1"/>
    <col min="12293" max="12296" width="18.5" style="835" customWidth="1"/>
    <col min="12297" max="12297" width="5" style="835" customWidth="1"/>
    <col min="12298" max="12543" width="9" style="835"/>
    <col min="12544" max="12545" width="2.625" style="835" customWidth="1"/>
    <col min="12546" max="12546" width="5.625" style="835" customWidth="1"/>
    <col min="12547" max="12547" width="2.625" style="835" customWidth="1"/>
    <col min="12548" max="12548" width="12.625" style="835" customWidth="1"/>
    <col min="12549" max="12552" width="18.5" style="835" customWidth="1"/>
    <col min="12553" max="12553" width="5" style="835" customWidth="1"/>
    <col min="12554" max="12799" width="9" style="835"/>
    <col min="12800" max="12801" width="2.625" style="835" customWidth="1"/>
    <col min="12802" max="12802" width="5.625" style="835" customWidth="1"/>
    <col min="12803" max="12803" width="2.625" style="835" customWidth="1"/>
    <col min="12804" max="12804" width="12.625" style="835" customWidth="1"/>
    <col min="12805" max="12808" width="18.5" style="835" customWidth="1"/>
    <col min="12809" max="12809" width="5" style="835" customWidth="1"/>
    <col min="12810" max="13055" width="9" style="835"/>
    <col min="13056" max="13057" width="2.625" style="835" customWidth="1"/>
    <col min="13058" max="13058" width="5.625" style="835" customWidth="1"/>
    <col min="13059" max="13059" width="2.625" style="835" customWidth="1"/>
    <col min="13060" max="13060" width="12.625" style="835" customWidth="1"/>
    <col min="13061" max="13064" width="18.5" style="835" customWidth="1"/>
    <col min="13065" max="13065" width="5" style="835" customWidth="1"/>
    <col min="13066" max="13311" width="9" style="835"/>
    <col min="13312" max="13313" width="2.625" style="835" customWidth="1"/>
    <col min="13314" max="13314" width="5.625" style="835" customWidth="1"/>
    <col min="13315" max="13315" width="2.625" style="835" customWidth="1"/>
    <col min="13316" max="13316" width="12.625" style="835" customWidth="1"/>
    <col min="13317" max="13320" width="18.5" style="835" customWidth="1"/>
    <col min="13321" max="13321" width="5" style="835" customWidth="1"/>
    <col min="13322" max="13567" width="9" style="835"/>
    <col min="13568" max="13569" width="2.625" style="835" customWidth="1"/>
    <col min="13570" max="13570" width="5.625" style="835" customWidth="1"/>
    <col min="13571" max="13571" width="2.625" style="835" customWidth="1"/>
    <col min="13572" max="13572" width="12.625" style="835" customWidth="1"/>
    <col min="13573" max="13576" width="18.5" style="835" customWidth="1"/>
    <col min="13577" max="13577" width="5" style="835" customWidth="1"/>
    <col min="13578" max="13823" width="9" style="835"/>
    <col min="13824" max="13825" width="2.625" style="835" customWidth="1"/>
    <col min="13826" max="13826" width="5.625" style="835" customWidth="1"/>
    <col min="13827" max="13827" width="2.625" style="835" customWidth="1"/>
    <col min="13828" max="13828" width="12.625" style="835" customWidth="1"/>
    <col min="13829" max="13832" width="18.5" style="835" customWidth="1"/>
    <col min="13833" max="13833" width="5" style="835" customWidth="1"/>
    <col min="13834" max="14079" width="9" style="835"/>
    <col min="14080" max="14081" width="2.625" style="835" customWidth="1"/>
    <col min="14082" max="14082" width="5.625" style="835" customWidth="1"/>
    <col min="14083" max="14083" width="2.625" style="835" customWidth="1"/>
    <col min="14084" max="14084" width="12.625" style="835" customWidth="1"/>
    <col min="14085" max="14088" width="18.5" style="835" customWidth="1"/>
    <col min="14089" max="14089" width="5" style="835" customWidth="1"/>
    <col min="14090" max="14335" width="9" style="835"/>
    <col min="14336" max="14337" width="2.625" style="835" customWidth="1"/>
    <col min="14338" max="14338" width="5.625" style="835" customWidth="1"/>
    <col min="14339" max="14339" width="2.625" style="835" customWidth="1"/>
    <col min="14340" max="14340" width="12.625" style="835" customWidth="1"/>
    <col min="14341" max="14344" width="18.5" style="835" customWidth="1"/>
    <col min="14345" max="14345" width="5" style="835" customWidth="1"/>
    <col min="14346" max="14591" width="9" style="835"/>
    <col min="14592" max="14593" width="2.625" style="835" customWidth="1"/>
    <col min="14594" max="14594" width="5.625" style="835" customWidth="1"/>
    <col min="14595" max="14595" width="2.625" style="835" customWidth="1"/>
    <col min="14596" max="14596" width="12.625" style="835" customWidth="1"/>
    <col min="14597" max="14600" width="18.5" style="835" customWidth="1"/>
    <col min="14601" max="14601" width="5" style="835" customWidth="1"/>
    <col min="14602" max="14847" width="9" style="835"/>
    <col min="14848" max="14849" width="2.625" style="835" customWidth="1"/>
    <col min="14850" max="14850" width="5.625" style="835" customWidth="1"/>
    <col min="14851" max="14851" width="2.625" style="835" customWidth="1"/>
    <col min="14852" max="14852" width="12.625" style="835" customWidth="1"/>
    <col min="14853" max="14856" width="18.5" style="835" customWidth="1"/>
    <col min="14857" max="14857" width="5" style="835" customWidth="1"/>
    <col min="14858" max="15103" width="9" style="835"/>
    <col min="15104" max="15105" width="2.625" style="835" customWidth="1"/>
    <col min="15106" max="15106" width="5.625" style="835" customWidth="1"/>
    <col min="15107" max="15107" width="2.625" style="835" customWidth="1"/>
    <col min="15108" max="15108" width="12.625" style="835" customWidth="1"/>
    <col min="15109" max="15112" width="18.5" style="835" customWidth="1"/>
    <col min="15113" max="15113" width="5" style="835" customWidth="1"/>
    <col min="15114" max="15359" width="9" style="835"/>
    <col min="15360" max="15361" width="2.625" style="835" customWidth="1"/>
    <col min="15362" max="15362" width="5.625" style="835" customWidth="1"/>
    <col min="15363" max="15363" width="2.625" style="835" customWidth="1"/>
    <col min="15364" max="15364" width="12.625" style="835" customWidth="1"/>
    <col min="15365" max="15368" width="18.5" style="835" customWidth="1"/>
    <col min="15369" max="15369" width="5" style="835" customWidth="1"/>
    <col min="15370" max="15615" width="9" style="835"/>
    <col min="15616" max="15617" width="2.625" style="835" customWidth="1"/>
    <col min="15618" max="15618" width="5.625" style="835" customWidth="1"/>
    <col min="15619" max="15619" width="2.625" style="835" customWidth="1"/>
    <col min="15620" max="15620" width="12.625" style="835" customWidth="1"/>
    <col min="15621" max="15624" width="18.5" style="835" customWidth="1"/>
    <col min="15625" max="15625" width="5" style="835" customWidth="1"/>
    <col min="15626" max="15871" width="9" style="835"/>
    <col min="15872" max="15873" width="2.625" style="835" customWidth="1"/>
    <col min="15874" max="15874" width="5.625" style="835" customWidth="1"/>
    <col min="15875" max="15875" width="2.625" style="835" customWidth="1"/>
    <col min="15876" max="15876" width="12.625" style="835" customWidth="1"/>
    <col min="15877" max="15880" width="18.5" style="835" customWidth="1"/>
    <col min="15881" max="15881" width="5" style="835" customWidth="1"/>
    <col min="15882" max="16127" width="9" style="835"/>
    <col min="16128" max="16129" width="2.625" style="835" customWidth="1"/>
    <col min="16130" max="16130" width="5.625" style="835" customWidth="1"/>
    <col min="16131" max="16131" width="2.625" style="835" customWidth="1"/>
    <col min="16132" max="16132" width="12.625" style="835" customWidth="1"/>
    <col min="16133" max="16136" width="18.5" style="835" customWidth="1"/>
    <col min="16137" max="16137" width="5" style="835" customWidth="1"/>
    <col min="16138" max="16384" width="9" style="835"/>
  </cols>
  <sheetData>
    <row r="1" spans="1:11" ht="21.6" customHeight="1">
      <c r="B1" s="835" t="s">
        <v>870</v>
      </c>
    </row>
    <row r="2" spans="1:11" ht="15" customHeight="1">
      <c r="B2" s="836"/>
    </row>
    <row r="3" spans="1:11" ht="15" customHeight="1">
      <c r="H3" s="837"/>
    </row>
    <row r="4" spans="1:11" ht="5.25" customHeight="1"/>
    <row r="5" spans="1:11" ht="15" customHeight="1">
      <c r="G5" s="836"/>
      <c r="H5" s="929" t="s">
        <v>877</v>
      </c>
    </row>
    <row r="6" spans="1:11" ht="15" customHeight="1">
      <c r="H6" s="837"/>
    </row>
    <row r="7" spans="1:11" ht="15" customHeight="1">
      <c r="C7" s="836" t="s">
        <v>816</v>
      </c>
    </row>
    <row r="8" spans="1:11" ht="15" customHeight="1">
      <c r="G8" s="933" t="s">
        <v>878</v>
      </c>
    </row>
    <row r="9" spans="1:11" ht="15" customHeight="1">
      <c r="G9" s="839"/>
    </row>
    <row r="10" spans="1:11" ht="15" customHeight="1">
      <c r="G10" s="933" t="s">
        <v>879</v>
      </c>
      <c r="K10" s="937"/>
    </row>
    <row r="11" spans="1:11" ht="15" customHeight="1">
      <c r="G11" s="839"/>
    </row>
    <row r="12" spans="1:11" ht="15" customHeight="1">
      <c r="G12" s="836"/>
    </row>
    <row r="13" spans="1:11" ht="14.25" customHeight="1"/>
    <row r="14" spans="1:11" ht="18.75">
      <c r="A14" s="1525" t="s">
        <v>825</v>
      </c>
      <c r="B14" s="1525"/>
      <c r="C14" s="1525"/>
      <c r="D14" s="1525"/>
      <c r="E14" s="1525"/>
      <c r="F14" s="1525"/>
      <c r="G14" s="1525"/>
      <c r="H14" s="1525"/>
    </row>
    <row r="15" spans="1:11" ht="18.75">
      <c r="A15" s="931"/>
      <c r="B15" s="931"/>
      <c r="C15" s="931"/>
      <c r="D15" s="931"/>
      <c r="E15" s="931"/>
      <c r="F15" s="931"/>
      <c r="G15" s="931"/>
      <c r="H15" s="931"/>
    </row>
    <row r="16" spans="1:11" ht="14.25" customHeight="1">
      <c r="B16" s="840"/>
      <c r="C16" s="840"/>
      <c r="D16" s="840"/>
      <c r="E16" s="840"/>
      <c r="F16" s="840"/>
      <c r="G16" s="840"/>
      <c r="H16" s="840"/>
    </row>
    <row r="17" spans="2:8" ht="14.25" customHeight="1">
      <c r="B17" s="1526" t="s">
        <v>826</v>
      </c>
      <c r="C17" s="1526"/>
      <c r="D17" s="1526"/>
      <c r="E17" s="1526"/>
      <c r="F17" s="1526"/>
      <c r="G17" s="1526"/>
      <c r="H17" s="1526"/>
    </row>
    <row r="18" spans="2:8" s="836" customFormat="1" ht="8.4499999999999993" customHeight="1">
      <c r="B18" s="928" t="s">
        <v>827</v>
      </c>
      <c r="C18" s="928"/>
      <c r="D18" s="928"/>
      <c r="E18" s="928"/>
      <c r="F18" s="928"/>
      <c r="G18" s="928"/>
      <c r="H18" s="928"/>
    </row>
    <row r="19" spans="2:8" s="836" customFormat="1" ht="16.5" customHeight="1">
      <c r="B19" s="928"/>
      <c r="C19" s="1527" t="s">
        <v>827</v>
      </c>
      <c r="D19" s="1527"/>
      <c r="E19" s="1527"/>
      <c r="F19" s="1527"/>
      <c r="G19" s="1527"/>
      <c r="H19" s="1527"/>
    </row>
    <row r="20" spans="2:8" s="836" customFormat="1" ht="14.25">
      <c r="B20" s="928"/>
      <c r="C20" s="1527"/>
      <c r="D20" s="1527"/>
      <c r="E20" s="1527"/>
      <c r="F20" s="1527"/>
      <c r="G20" s="1527"/>
      <c r="H20" s="1527"/>
    </row>
    <row r="21" spans="2:8" s="836" customFormat="1" ht="2.4500000000000002" customHeight="1">
      <c r="B21" s="847"/>
      <c r="C21" s="848"/>
      <c r="D21" s="848"/>
      <c r="E21" s="848"/>
      <c r="F21" s="848"/>
      <c r="G21" s="848"/>
      <c r="H21" s="848"/>
    </row>
    <row r="22" spans="2:8" s="836" customFormat="1" ht="39.950000000000003" customHeight="1">
      <c r="B22" s="1528" t="s">
        <v>819</v>
      </c>
      <c r="C22" s="1529"/>
      <c r="D22" s="1529"/>
      <c r="E22" s="1530"/>
      <c r="F22" s="1531" t="s">
        <v>880</v>
      </c>
      <c r="G22" s="1532"/>
      <c r="H22" s="935"/>
    </row>
    <row r="23" spans="2:8" s="836" customFormat="1" ht="39.950000000000003" customHeight="1">
      <c r="B23" s="1522" t="s">
        <v>820</v>
      </c>
      <c r="C23" s="1523"/>
      <c r="D23" s="1523"/>
      <c r="E23" s="1524"/>
      <c r="F23" s="1534">
        <v>42900000</v>
      </c>
      <c r="G23" s="1535"/>
      <c r="H23" s="936"/>
    </row>
    <row r="24" spans="2:8" s="836" customFormat="1" ht="39.950000000000003" customHeight="1">
      <c r="B24" s="1522" t="s">
        <v>821</v>
      </c>
      <c r="C24" s="1523"/>
      <c r="D24" s="1523"/>
      <c r="E24" s="1524"/>
      <c r="F24" s="1537">
        <v>44652</v>
      </c>
      <c r="G24" s="1538"/>
      <c r="H24" s="934"/>
    </row>
    <row r="25" spans="2:8" s="836" customFormat="1" ht="39.950000000000003" customHeight="1">
      <c r="B25" s="1522" t="s">
        <v>822</v>
      </c>
      <c r="C25" s="1523"/>
      <c r="D25" s="1523"/>
      <c r="E25" s="1524"/>
      <c r="F25" s="1537">
        <v>45473</v>
      </c>
      <c r="G25" s="1538"/>
      <c r="H25" s="934"/>
    </row>
    <row r="26" spans="2:8" s="836" customFormat="1" ht="71.45" customHeight="1">
      <c r="B26" s="1541" t="s">
        <v>823</v>
      </c>
      <c r="C26" s="1542"/>
      <c r="D26" s="1542"/>
      <c r="E26" s="1542"/>
      <c r="F26" s="1550" t="s">
        <v>882</v>
      </c>
      <c r="G26" s="1550"/>
      <c r="H26" s="1550"/>
    </row>
    <row r="27" spans="2:8" s="836" customFormat="1" ht="21.95" customHeight="1">
      <c r="B27" s="849"/>
      <c r="C27" s="839"/>
      <c r="D27" s="839"/>
      <c r="E27" s="839"/>
      <c r="F27" s="839"/>
      <c r="G27" s="839"/>
      <c r="H27" s="839"/>
    </row>
    <row r="28" spans="2:8" s="836" customFormat="1" ht="21.95" customHeight="1">
      <c r="B28" s="849"/>
      <c r="C28" s="839"/>
      <c r="D28" s="839"/>
      <c r="E28" s="839"/>
      <c r="F28" s="839"/>
      <c r="G28" s="839"/>
      <c r="H28" s="839"/>
    </row>
    <row r="29" spans="2:8" s="836" customFormat="1" ht="14.25"/>
    <row r="30" spans="2:8" ht="14.25" customHeight="1">
      <c r="B30" s="1526" t="s">
        <v>828</v>
      </c>
      <c r="C30" s="1526"/>
      <c r="D30" s="1526"/>
      <c r="E30" s="1526"/>
      <c r="F30" s="850"/>
      <c r="G30" s="1543" t="s">
        <v>881</v>
      </c>
      <c r="H30" s="1544"/>
    </row>
    <row r="31" spans="2:8" s="836" customFormat="1" ht="8.4499999999999993" customHeight="1">
      <c r="B31" s="851" t="s">
        <v>830</v>
      </c>
      <c r="C31" s="851"/>
      <c r="D31" s="851"/>
      <c r="E31" s="851"/>
      <c r="F31" s="851"/>
      <c r="G31" s="851"/>
      <c r="H31" s="851"/>
    </row>
    <row r="32" spans="2:8" s="836" customFormat="1" ht="8.4499999999999993" customHeight="1">
      <c r="B32" s="851"/>
      <c r="C32" s="851"/>
      <c r="D32" s="851"/>
      <c r="E32" s="851"/>
      <c r="F32" s="851"/>
      <c r="G32" s="851"/>
      <c r="H32" s="851"/>
    </row>
    <row r="33" spans="2:8" s="836" customFormat="1" ht="16.5" customHeight="1">
      <c r="B33" s="851"/>
      <c r="C33" s="1527" t="s">
        <v>831</v>
      </c>
      <c r="D33" s="1527"/>
      <c r="E33" s="1527"/>
      <c r="F33" s="1527"/>
      <c r="G33" s="1527"/>
      <c r="H33" s="1527"/>
    </row>
    <row r="34" spans="2:8" s="836" customFormat="1" ht="16.5" customHeight="1">
      <c r="B34" s="851"/>
      <c r="C34" s="1527" t="s">
        <v>832</v>
      </c>
      <c r="D34" s="1527"/>
      <c r="E34" s="1527"/>
      <c r="F34" s="1527"/>
      <c r="G34" s="1527"/>
      <c r="H34" s="1527"/>
    </row>
    <row r="35" spans="2:8" s="836" customFormat="1" ht="3.6" customHeight="1">
      <c r="B35" s="930"/>
      <c r="C35" s="930"/>
      <c r="D35" s="930"/>
      <c r="E35" s="930"/>
      <c r="F35" s="930"/>
      <c r="G35" s="930"/>
      <c r="H35" s="930"/>
    </row>
    <row r="36" spans="2:8" s="836" customFormat="1" ht="47.1" customHeight="1">
      <c r="B36" s="1522" t="s">
        <v>833</v>
      </c>
      <c r="C36" s="1523"/>
      <c r="D36" s="1523"/>
      <c r="E36" s="1524"/>
      <c r="F36" s="1551" t="s">
        <v>883</v>
      </c>
      <c r="G36" s="1548"/>
      <c r="H36" s="841"/>
    </row>
    <row r="37" spans="2:8" s="836" customFormat="1" ht="47.1" customHeight="1">
      <c r="B37" s="1522" t="s">
        <v>834</v>
      </c>
      <c r="C37" s="1523"/>
      <c r="D37" s="1523"/>
      <c r="E37" s="1524"/>
      <c r="F37" s="1537">
        <v>45470</v>
      </c>
      <c r="G37" s="1538"/>
      <c r="H37" s="841"/>
    </row>
    <row r="38" spans="2:8" s="836" customFormat="1" ht="14.25"/>
    <row r="39" spans="2:8" s="836" customFormat="1" ht="11.25" customHeight="1"/>
    <row r="40" spans="2:8" s="836" customFormat="1" ht="18" customHeight="1">
      <c r="E40" s="1545"/>
      <c r="F40" s="1545"/>
      <c r="G40" s="1545"/>
      <c r="H40" s="1545"/>
    </row>
    <row r="41" spans="2:8" s="836" customFormat="1" ht="15" customHeight="1">
      <c r="E41" s="1545"/>
      <c r="F41" s="1545"/>
      <c r="G41" s="1545"/>
      <c r="H41" s="1545"/>
    </row>
    <row r="42" spans="2:8" s="836" customFormat="1" ht="21" customHeight="1">
      <c r="E42" s="842"/>
      <c r="F42" s="842"/>
      <c r="G42" s="842"/>
      <c r="H42" s="842"/>
    </row>
    <row r="43" spans="2:8" s="836" customFormat="1" ht="21" customHeight="1">
      <c r="E43" s="842"/>
      <c r="F43" s="842"/>
      <c r="G43" s="842"/>
      <c r="H43" s="842"/>
    </row>
    <row r="44" spans="2:8" s="836" customFormat="1" ht="21" customHeight="1">
      <c r="E44" s="842"/>
      <c r="F44" s="842"/>
      <c r="G44" s="842"/>
      <c r="H44" s="842"/>
    </row>
    <row r="45" spans="2:8" s="836" customFormat="1" ht="21" customHeight="1">
      <c r="E45" s="842"/>
      <c r="F45" s="842"/>
      <c r="G45" s="842"/>
      <c r="H45" s="842"/>
    </row>
    <row r="46" spans="2:8" s="836" customFormat="1" ht="21" customHeight="1">
      <c r="E46" s="842"/>
      <c r="F46" s="842"/>
      <c r="G46" s="842"/>
      <c r="H46" s="842"/>
    </row>
    <row r="47" spans="2:8" s="836" customFormat="1" ht="21" customHeight="1">
      <c r="E47" s="842"/>
      <c r="F47" s="842"/>
      <c r="G47" s="842"/>
      <c r="H47" s="842"/>
    </row>
    <row r="48" spans="2:8" s="836" customFormat="1" ht="21" customHeight="1">
      <c r="E48" s="842"/>
      <c r="F48" s="842"/>
      <c r="G48" s="842"/>
      <c r="H48" s="842"/>
    </row>
    <row r="49" spans="1:12" s="836" customFormat="1" ht="21" customHeight="1">
      <c r="E49" s="842"/>
      <c r="F49" s="842"/>
      <c r="G49" s="842"/>
      <c r="H49" s="842"/>
    </row>
    <row r="50" spans="1:12" s="836" customFormat="1" ht="21" customHeight="1">
      <c r="E50" s="842"/>
      <c r="F50" s="842"/>
      <c r="G50" s="842"/>
      <c r="H50" s="842"/>
    </row>
    <row r="51" spans="1:12" s="836" customFormat="1" ht="21" customHeight="1">
      <c r="E51" s="842"/>
      <c r="F51" s="842"/>
      <c r="G51" s="842"/>
      <c r="H51" s="842"/>
    </row>
    <row r="52" spans="1:12" s="836" customFormat="1" ht="21" customHeight="1">
      <c r="E52" s="842"/>
      <c r="F52" s="842"/>
      <c r="G52" s="842"/>
      <c r="H52" s="842"/>
    </row>
    <row r="53" spans="1:12" s="836" customFormat="1" ht="15.75" customHeight="1">
      <c r="E53" s="842"/>
      <c r="F53" s="842"/>
      <c r="G53" s="842"/>
      <c r="H53" s="842"/>
    </row>
    <row r="54" spans="1:12" s="836" customFormat="1" ht="21" customHeight="1">
      <c r="E54" s="842"/>
      <c r="F54" s="842"/>
      <c r="G54" s="842"/>
      <c r="H54" s="842"/>
    </row>
    <row r="55" spans="1:12" s="836" customFormat="1" ht="21" customHeight="1">
      <c r="E55" s="842"/>
      <c r="F55" s="842"/>
      <c r="G55" s="842"/>
      <c r="H55" s="842"/>
    </row>
    <row r="56" spans="1:12" s="836" customFormat="1" ht="21" customHeight="1">
      <c r="E56" s="842"/>
      <c r="F56" s="842"/>
      <c r="G56" s="842"/>
      <c r="H56" s="842"/>
    </row>
    <row r="57" spans="1:12" s="843" customFormat="1" ht="21" customHeight="1">
      <c r="A57" s="1546"/>
      <c r="B57" s="1546"/>
      <c r="C57" s="1546"/>
      <c r="D57" s="1546"/>
      <c r="E57" s="1546"/>
      <c r="F57" s="1546"/>
      <c r="G57" s="1546"/>
      <c r="H57" s="1546"/>
      <c r="I57" s="1546"/>
    </row>
    <row r="58" spans="1:12" ht="12" customHeight="1">
      <c r="A58" s="1540" t="s">
        <v>824</v>
      </c>
      <c r="B58" s="1540"/>
      <c r="C58" s="1540"/>
      <c r="D58" s="1540"/>
      <c r="E58" s="1540"/>
      <c r="F58" s="1540"/>
      <c r="G58" s="1540"/>
      <c r="H58" s="1540"/>
      <c r="I58" s="844"/>
      <c r="J58" s="844"/>
      <c r="K58" s="844"/>
      <c r="L58" s="844"/>
    </row>
  </sheetData>
  <mergeCells count="24">
    <mergeCell ref="F24:G24"/>
    <mergeCell ref="F25:G25"/>
    <mergeCell ref="F36:G36"/>
    <mergeCell ref="F37:G37"/>
    <mergeCell ref="C34:H34"/>
    <mergeCell ref="B36:E36"/>
    <mergeCell ref="B37:E37"/>
    <mergeCell ref="B24:E24"/>
    <mergeCell ref="E40:H41"/>
    <mergeCell ref="A57:I57"/>
    <mergeCell ref="A58:H58"/>
    <mergeCell ref="B25:E25"/>
    <mergeCell ref="B26:E26"/>
    <mergeCell ref="F26:H26"/>
    <mergeCell ref="B30:E30"/>
    <mergeCell ref="G30:H30"/>
    <mergeCell ref="C33:H33"/>
    <mergeCell ref="A14:H14"/>
    <mergeCell ref="B17:H17"/>
    <mergeCell ref="C19:H20"/>
    <mergeCell ref="B22:E22"/>
    <mergeCell ref="B23:E23"/>
    <mergeCell ref="F22:G22"/>
    <mergeCell ref="F23:G23"/>
  </mergeCells>
  <phoneticPr fontId="2"/>
  <pageMargins left="0.74803149606299213" right="0.62992125984251968" top="0.78740157480314965" bottom="0.31496062992125984" header="0.51181102362204722" footer="0.31496062992125984"/>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AI85"/>
  <sheetViews>
    <sheetView showGridLines="0" view="pageBreakPreview" topLeftCell="A13" zoomScaleNormal="100" zoomScaleSheetLayoutView="100" workbookViewId="0">
      <selection activeCell="S10" sqref="S10"/>
    </sheetView>
  </sheetViews>
  <sheetFormatPr defaultColWidth="2.375" defaultRowHeight="12"/>
  <cols>
    <col min="1" max="1" width="2.5" style="327" customWidth="1"/>
    <col min="2" max="11" width="2.375" style="327" customWidth="1"/>
    <col min="12" max="12" width="1.25" style="327" customWidth="1"/>
    <col min="13" max="33" width="3.125" style="327" customWidth="1"/>
    <col min="34" max="34" width="3.875" style="327" customWidth="1"/>
    <col min="35" max="35" width="2.625" style="327" customWidth="1"/>
    <col min="36" max="16384" width="2.375" style="327"/>
  </cols>
  <sheetData>
    <row r="1" spans="1:35" ht="15" customHeight="1">
      <c r="A1" s="376" t="s">
        <v>419</v>
      </c>
    </row>
    <row r="2" spans="1:35" ht="16.5" customHeight="1">
      <c r="X2" s="1558"/>
      <c r="Y2" s="1559"/>
      <c r="Z2" s="1559"/>
      <c r="AA2" s="1559"/>
      <c r="AB2" s="1559"/>
      <c r="AC2" s="1559"/>
      <c r="AD2" s="1559"/>
      <c r="AE2" s="1559"/>
      <c r="AF2" s="1559"/>
      <c r="AG2" s="1560"/>
    </row>
    <row r="3" spans="1:35" ht="15" customHeight="1">
      <c r="X3" s="119"/>
      <c r="Y3" s="118"/>
      <c r="Z3" s="118"/>
      <c r="AA3" s="119"/>
      <c r="AB3" s="118"/>
      <c r="AC3" s="118"/>
      <c r="AD3" s="104"/>
      <c r="AE3" s="117"/>
      <c r="AF3" s="117"/>
      <c r="AG3" s="115"/>
    </row>
    <row r="4" spans="1:35" ht="16.5" customHeight="1">
      <c r="B4" s="1561" t="s">
        <v>222</v>
      </c>
      <c r="C4" s="1562"/>
      <c r="D4" s="1562"/>
      <c r="E4" s="1562"/>
      <c r="F4" s="1562"/>
      <c r="G4" s="1562"/>
      <c r="H4" s="1562"/>
      <c r="I4" s="1562"/>
      <c r="J4" s="1562"/>
      <c r="K4" s="1562"/>
      <c r="L4" s="1562"/>
      <c r="M4" s="1562"/>
      <c r="N4" s="1562"/>
      <c r="O4" s="1562"/>
      <c r="X4" s="115"/>
      <c r="Y4" s="116"/>
      <c r="Z4" s="116"/>
      <c r="AA4" s="115" t="s">
        <v>57</v>
      </c>
      <c r="AB4" s="116"/>
      <c r="AC4" s="116"/>
      <c r="AD4" s="115" t="s">
        <v>223</v>
      </c>
      <c r="AE4" s="116"/>
      <c r="AF4" s="116"/>
      <c r="AG4" s="115" t="s">
        <v>59</v>
      </c>
    </row>
    <row r="5" spans="1:35" ht="15" customHeight="1">
      <c r="B5" s="406"/>
      <c r="C5" s="407"/>
      <c r="D5" s="407"/>
      <c r="E5" s="407"/>
      <c r="F5" s="407"/>
      <c r="G5" s="407"/>
      <c r="H5" s="407"/>
      <c r="I5" s="407"/>
      <c r="J5" s="407"/>
      <c r="K5" s="407"/>
      <c r="L5" s="407"/>
      <c r="M5" s="407"/>
      <c r="N5" s="407"/>
      <c r="O5" s="407"/>
      <c r="X5" s="115"/>
      <c r="AA5" s="118"/>
      <c r="AB5" s="115"/>
      <c r="AC5" s="115"/>
      <c r="AD5" s="115"/>
      <c r="AG5" s="115"/>
    </row>
    <row r="6" spans="1:35" ht="16.5" customHeight="1">
      <c r="P6" s="362"/>
      <c r="R6" s="357" t="s">
        <v>221</v>
      </c>
      <c r="S6" s="362"/>
      <c r="T6" s="362"/>
      <c r="U6" s="356"/>
      <c r="V6" s="354"/>
      <c r="W6" s="360"/>
      <c r="X6" s="408"/>
      <c r="Y6" s="408"/>
      <c r="Z6" s="408"/>
      <c r="AA6" s="408"/>
      <c r="AB6" s="408"/>
      <c r="AC6" s="408"/>
      <c r="AD6" s="355"/>
      <c r="AE6" s="355"/>
      <c r="AF6" s="355"/>
      <c r="AG6" s="355"/>
    </row>
    <row r="7" spans="1:35" ht="8.25" customHeight="1">
      <c r="B7" s="330"/>
      <c r="R7" s="357"/>
      <c r="S7" s="356"/>
      <c r="T7" s="356"/>
      <c r="U7" s="356"/>
      <c r="V7" s="354"/>
      <c r="W7" s="354"/>
      <c r="X7" s="361"/>
      <c r="Y7" s="361"/>
      <c r="Z7" s="361"/>
      <c r="AA7" s="361"/>
      <c r="AB7" s="361"/>
      <c r="AC7" s="361"/>
      <c r="AD7" s="355"/>
      <c r="AE7" s="355"/>
      <c r="AF7" s="355"/>
      <c r="AG7" s="355"/>
    </row>
    <row r="8" spans="1:35" ht="16.5" customHeight="1">
      <c r="R8" s="357" t="s">
        <v>220</v>
      </c>
      <c r="S8" s="356"/>
      <c r="T8" s="356"/>
      <c r="U8" s="356"/>
      <c r="V8" s="354"/>
      <c r="W8" s="114"/>
      <c r="X8" s="408"/>
      <c r="Y8" s="408"/>
      <c r="Z8" s="408"/>
      <c r="AA8" s="408"/>
      <c r="AB8" s="408"/>
      <c r="AC8" s="408"/>
      <c r="AD8" s="408"/>
      <c r="AE8" s="408"/>
      <c r="AF8" s="408"/>
      <c r="AG8" s="408"/>
      <c r="AH8" s="359"/>
    </row>
    <row r="9" spans="1:35" ht="16.5" customHeight="1">
      <c r="R9" s="357"/>
      <c r="S9" s="356"/>
      <c r="T9" s="356"/>
      <c r="U9" s="356"/>
      <c r="V9" s="354"/>
      <c r="W9" s="113" t="s">
        <v>252</v>
      </c>
      <c r="X9" s="408"/>
      <c r="Y9" s="408"/>
      <c r="Z9" s="408"/>
      <c r="AA9" s="408"/>
      <c r="AB9" s="408"/>
      <c r="AC9" s="408"/>
      <c r="AD9" s="408"/>
      <c r="AE9" s="408"/>
      <c r="AF9" s="408"/>
      <c r="AG9" s="408"/>
      <c r="AH9" s="363"/>
    </row>
    <row r="10" spans="1:35" ht="16.5" customHeight="1">
      <c r="R10" s="357"/>
      <c r="S10" s="356"/>
      <c r="T10" s="356"/>
      <c r="U10" s="356"/>
      <c r="V10" s="354"/>
      <c r="W10" s="113" t="s">
        <v>425</v>
      </c>
      <c r="X10" s="408"/>
      <c r="Y10" s="408"/>
      <c r="Z10" s="408"/>
      <c r="AA10" s="408"/>
      <c r="AB10" s="408"/>
      <c r="AC10" s="408"/>
      <c r="AD10" s="408"/>
      <c r="AE10" s="408"/>
      <c r="AF10" s="408"/>
      <c r="AG10" s="408"/>
      <c r="AH10" s="363"/>
    </row>
    <row r="11" spans="1:35" ht="16.5" customHeight="1">
      <c r="R11" s="357"/>
      <c r="S11" s="356"/>
      <c r="T11" s="356"/>
      <c r="U11" s="356"/>
      <c r="V11" s="354"/>
      <c r="W11" s="113" t="s">
        <v>312</v>
      </c>
      <c r="X11" s="408"/>
      <c r="Y11" s="408"/>
      <c r="Z11" s="408"/>
      <c r="AA11" s="408"/>
      <c r="AB11" s="408"/>
      <c r="AC11" s="408"/>
      <c r="AD11" s="408"/>
      <c r="AE11" s="408"/>
      <c r="AF11" s="408"/>
      <c r="AG11" s="408"/>
      <c r="AH11" s="363"/>
    </row>
    <row r="12" spans="1:35" ht="16.5" customHeight="1">
      <c r="R12" s="357"/>
      <c r="S12" s="356"/>
      <c r="T12" s="356"/>
      <c r="U12" s="356"/>
      <c r="V12" s="354"/>
      <c r="W12" s="113" t="s">
        <v>213</v>
      </c>
      <c r="X12" s="408"/>
      <c r="Y12" s="408"/>
      <c r="Z12" s="408"/>
      <c r="AA12" s="408"/>
      <c r="AB12" s="408"/>
      <c r="AC12" s="408"/>
      <c r="AD12" s="408"/>
      <c r="AE12" s="408"/>
      <c r="AF12" s="408"/>
      <c r="AG12" s="408"/>
      <c r="AH12" s="363"/>
    </row>
    <row r="13" spans="1:35" ht="9.75" customHeight="1">
      <c r="R13" s="349"/>
      <c r="S13" s="349"/>
      <c r="T13" s="349"/>
      <c r="U13" s="358"/>
      <c r="W13" s="341"/>
      <c r="X13" s="341"/>
      <c r="Y13" s="341"/>
      <c r="Z13" s="341"/>
      <c r="AA13" s="341"/>
      <c r="AB13" s="341"/>
      <c r="AC13" s="341"/>
      <c r="AD13" s="341"/>
      <c r="AE13" s="341"/>
      <c r="AF13" s="341"/>
      <c r="AG13" s="405"/>
      <c r="AH13" s="353"/>
    </row>
    <row r="14" spans="1:35" ht="16.5" customHeight="1">
      <c r="P14" s="354"/>
      <c r="R14" s="357" t="s">
        <v>387</v>
      </c>
      <c r="S14" s="356"/>
      <c r="T14" s="356"/>
      <c r="U14" s="356"/>
      <c r="V14" s="354"/>
      <c r="W14" s="354"/>
      <c r="X14" s="1563"/>
      <c r="Y14" s="1564"/>
      <c r="Z14" s="1564"/>
      <c r="AA14" s="1564"/>
      <c r="AB14" s="1564"/>
      <c r="AC14" s="1564"/>
      <c r="AD14" s="1564"/>
      <c r="AE14" s="1564"/>
      <c r="AF14" s="1564"/>
      <c r="AG14" s="1565"/>
      <c r="AH14" s="354"/>
      <c r="AI14" s="354"/>
    </row>
    <row r="15" spans="1:35" ht="16.5" customHeight="1">
      <c r="O15" s="354"/>
      <c r="P15" s="354"/>
      <c r="R15" s="354"/>
      <c r="S15" s="354"/>
      <c r="T15" s="354"/>
      <c r="U15" s="354"/>
      <c r="V15" s="354"/>
      <c r="W15" s="354"/>
      <c r="X15" s="1563"/>
      <c r="Y15" s="1564"/>
      <c r="Z15" s="1564"/>
      <c r="AA15" s="1564"/>
      <c r="AB15" s="1564"/>
      <c r="AC15" s="1564"/>
      <c r="AD15" s="1564"/>
      <c r="AE15" s="1564"/>
      <c r="AF15" s="1564"/>
      <c r="AG15" s="1565"/>
      <c r="AH15" s="355"/>
      <c r="AI15" s="354"/>
    </row>
    <row r="16" spans="1:35" ht="19.5" customHeight="1">
      <c r="AF16" s="353"/>
      <c r="AG16" s="353"/>
      <c r="AH16" s="353"/>
    </row>
    <row r="17" spans="2:34" ht="17.25">
      <c r="B17" s="1566" t="s">
        <v>218</v>
      </c>
      <c r="C17" s="1566"/>
      <c r="D17" s="1566"/>
      <c r="E17" s="1566"/>
      <c r="F17" s="1566"/>
      <c r="G17" s="1566"/>
      <c r="H17" s="1566"/>
      <c r="I17" s="1566"/>
      <c r="J17" s="1566"/>
      <c r="K17" s="1566"/>
      <c r="L17" s="1566"/>
      <c r="M17" s="1566"/>
      <c r="N17" s="1566"/>
      <c r="O17" s="1566"/>
      <c r="P17" s="1566"/>
      <c r="Q17" s="1566"/>
      <c r="R17" s="1566"/>
      <c r="S17" s="1566"/>
      <c r="T17" s="1566"/>
      <c r="U17" s="1566"/>
      <c r="V17" s="1566"/>
      <c r="W17" s="1566"/>
      <c r="X17" s="1566"/>
      <c r="Y17" s="1566"/>
      <c r="Z17" s="1566"/>
      <c r="AA17" s="1566"/>
      <c r="AB17" s="1566"/>
      <c r="AC17" s="1566"/>
      <c r="AD17" s="1566"/>
      <c r="AE17" s="1566"/>
      <c r="AF17" s="1566"/>
      <c r="AG17" s="1566"/>
      <c r="AH17" s="1566"/>
    </row>
    <row r="18" spans="2:34" ht="7.5" customHeight="1"/>
    <row r="19" spans="2:34" ht="7.5" customHeight="1"/>
    <row r="20" spans="2:34" ht="13.5" customHeight="1">
      <c r="D20" s="1557" t="s">
        <v>217</v>
      </c>
      <c r="E20" s="1557"/>
      <c r="F20" s="1557"/>
      <c r="G20" s="1557"/>
      <c r="H20" s="1557"/>
      <c r="I20" s="1557"/>
      <c r="J20" s="1557"/>
      <c r="K20" s="1557"/>
      <c r="L20" s="1557"/>
      <c r="M20" s="1557"/>
      <c r="N20" s="1557"/>
      <c r="O20" s="1557"/>
      <c r="P20" s="1557"/>
      <c r="Q20" s="1557"/>
      <c r="R20" s="1557"/>
      <c r="S20" s="1557"/>
      <c r="T20" s="1557"/>
      <c r="U20" s="1557"/>
      <c r="V20" s="1557"/>
      <c r="W20" s="1557"/>
      <c r="X20" s="1557"/>
      <c r="Y20" s="1557"/>
      <c r="Z20" s="1557"/>
      <c r="AA20" s="1557"/>
      <c r="AB20" s="1557"/>
      <c r="AC20" s="1557"/>
      <c r="AD20" s="1557"/>
      <c r="AE20" s="1557"/>
      <c r="AF20" s="1557"/>
      <c r="AG20" s="1557"/>
      <c r="AH20" s="1557"/>
    </row>
    <row r="21" spans="2:34" ht="7.5" customHeight="1"/>
    <row r="22" spans="2:34" ht="7.5" customHeight="1"/>
    <row r="23" spans="2:34" ht="13.5" customHeight="1">
      <c r="B23" s="1553" t="s">
        <v>29</v>
      </c>
      <c r="C23" s="1553"/>
      <c r="D23" s="1553"/>
      <c r="E23" s="1553"/>
      <c r="F23" s="1553"/>
      <c r="G23" s="1553"/>
      <c r="H23" s="1553"/>
      <c r="I23" s="1553"/>
      <c r="J23" s="1553"/>
      <c r="K23" s="1553"/>
      <c r="L23" s="1553"/>
      <c r="M23" s="1553"/>
      <c r="N23" s="1553"/>
      <c r="O23" s="1553"/>
      <c r="P23" s="1553"/>
      <c r="Q23" s="1553"/>
      <c r="R23" s="1553"/>
      <c r="S23" s="1553"/>
      <c r="T23" s="1553"/>
      <c r="U23" s="1553"/>
      <c r="V23" s="1553"/>
      <c r="W23" s="1553"/>
      <c r="X23" s="1553"/>
      <c r="Y23" s="1553"/>
      <c r="Z23" s="1553"/>
      <c r="AA23" s="1553"/>
      <c r="AB23" s="1553"/>
      <c r="AC23" s="1553"/>
      <c r="AD23" s="1553"/>
      <c r="AE23" s="1553"/>
      <c r="AF23" s="1553"/>
      <c r="AG23" s="1553"/>
      <c r="AH23" s="1553"/>
    </row>
    <row r="24" spans="2:34" ht="11.25" customHeight="1"/>
    <row r="25" spans="2:34" ht="5.25" customHeight="1">
      <c r="B25" s="330"/>
      <c r="C25" s="330"/>
      <c r="D25" s="330"/>
      <c r="E25" s="330"/>
    </row>
    <row r="26" spans="2:34" ht="16.5" customHeight="1">
      <c r="B26" s="352" t="s">
        <v>426</v>
      </c>
      <c r="C26" s="351" t="s">
        <v>216</v>
      </c>
      <c r="D26" s="350"/>
      <c r="E26" s="350"/>
      <c r="F26" s="349"/>
      <c r="N26" s="103" t="s">
        <v>451</v>
      </c>
      <c r="O26" s="103"/>
      <c r="P26" s="111"/>
      <c r="Q26" s="111"/>
      <c r="R26" s="404" t="s">
        <v>57</v>
      </c>
      <c r="S26" s="408"/>
      <c r="T26" s="408"/>
      <c r="U26" s="404" t="s">
        <v>58</v>
      </c>
      <c r="V26" s="408"/>
      <c r="W26" s="408"/>
      <c r="X26" s="404" t="s">
        <v>88</v>
      </c>
    </row>
    <row r="27" spans="2:34" ht="12.6" customHeight="1">
      <c r="B27" s="332"/>
      <c r="C27" s="330"/>
      <c r="D27" s="330"/>
      <c r="E27" s="330"/>
    </row>
    <row r="28" spans="2:34" ht="15" customHeight="1">
      <c r="B28" s="331" t="s">
        <v>283</v>
      </c>
      <c r="C28" s="330" t="s">
        <v>215</v>
      </c>
      <c r="D28" s="330"/>
      <c r="E28" s="330"/>
    </row>
    <row r="29" spans="2:34" ht="9.9499999999999993" customHeight="1">
      <c r="B29" s="330"/>
      <c r="C29" s="330"/>
      <c r="D29" s="330"/>
      <c r="E29" s="330"/>
    </row>
    <row r="30" spans="2:34" ht="14.25" customHeight="1">
      <c r="B30" s="330"/>
      <c r="C30" s="330" t="s">
        <v>386</v>
      </c>
      <c r="D30" s="330"/>
      <c r="E30" s="330"/>
    </row>
    <row r="31" spans="2:34" ht="16.5" customHeight="1">
      <c r="B31" s="330"/>
      <c r="D31" s="330"/>
      <c r="E31" s="330" t="s">
        <v>384</v>
      </c>
      <c r="M31" s="106"/>
      <c r="N31" s="408"/>
      <c r="O31" s="408"/>
      <c r="P31" s="408"/>
      <c r="Q31" s="408"/>
      <c r="R31" s="408"/>
      <c r="S31" s="408"/>
      <c r="T31" s="408"/>
      <c r="U31" s="408"/>
      <c r="V31" s="408"/>
      <c r="W31" s="408"/>
      <c r="X31" s="408"/>
      <c r="Y31" s="408"/>
      <c r="Z31" s="408"/>
      <c r="AA31" s="408"/>
      <c r="AB31" s="408"/>
      <c r="AC31" s="408"/>
      <c r="AD31" s="408"/>
      <c r="AE31" s="408"/>
      <c r="AF31" s="408"/>
      <c r="AG31" s="408"/>
      <c r="AH31" s="337"/>
    </row>
    <row r="32" spans="2:34" ht="16.5" customHeight="1">
      <c r="B32" s="330"/>
      <c r="D32" s="330"/>
      <c r="E32" s="330"/>
      <c r="M32" s="105" t="s">
        <v>427</v>
      </c>
      <c r="N32" s="408"/>
      <c r="O32" s="408"/>
      <c r="P32" s="408"/>
      <c r="Q32" s="408"/>
      <c r="R32" s="408"/>
      <c r="S32" s="408"/>
      <c r="T32" s="408"/>
      <c r="U32" s="408"/>
      <c r="V32" s="408"/>
      <c r="W32" s="408"/>
      <c r="X32" s="110"/>
      <c r="Y32" s="109"/>
      <c r="Z32" s="109"/>
      <c r="AA32" s="109"/>
      <c r="AB32" s="109"/>
      <c r="AC32" s="108"/>
      <c r="AD32" s="108"/>
      <c r="AE32" s="108"/>
      <c r="AF32" s="108"/>
      <c r="AG32" s="108"/>
      <c r="AH32" s="337"/>
    </row>
    <row r="33" spans="2:34" ht="9" customHeight="1">
      <c r="B33" s="330"/>
      <c r="D33" s="330"/>
      <c r="E33" s="330"/>
      <c r="M33" s="335"/>
      <c r="N33" s="337"/>
      <c r="O33" s="337"/>
      <c r="P33" s="337"/>
      <c r="Q33" s="337"/>
      <c r="R33" s="338"/>
      <c r="S33" s="338"/>
      <c r="T33" s="338"/>
      <c r="U33" s="338"/>
      <c r="V33" s="337"/>
      <c r="W33" s="337"/>
      <c r="X33" s="337"/>
      <c r="Y33" s="337"/>
      <c r="Z33" s="337"/>
      <c r="AA33" s="337"/>
      <c r="AB33" s="337"/>
      <c r="AC33" s="337"/>
      <c r="AD33" s="337"/>
      <c r="AE33" s="337"/>
      <c r="AF33" s="337"/>
      <c r="AG33" s="337"/>
      <c r="AH33" s="337"/>
    </row>
    <row r="34" spans="2:34" ht="16.5" customHeight="1">
      <c r="B34" s="330"/>
      <c r="D34" s="330"/>
      <c r="E34" s="330" t="s">
        <v>428</v>
      </c>
      <c r="M34" s="341"/>
      <c r="N34" s="408"/>
      <c r="O34" s="408"/>
      <c r="P34" s="408"/>
      <c r="Q34" s="408"/>
      <c r="R34" s="348"/>
      <c r="S34" s="405"/>
      <c r="T34" s="405"/>
      <c r="U34" s="405"/>
      <c r="V34" s="341"/>
      <c r="W34" s="341"/>
      <c r="X34" s="341"/>
      <c r="Y34" s="341"/>
      <c r="Z34" s="341"/>
      <c r="AA34" s="341"/>
      <c r="AB34" s="341"/>
      <c r="AC34" s="341"/>
    </row>
    <row r="35" spans="2:34" ht="9" customHeight="1">
      <c r="B35" s="330"/>
      <c r="D35" s="330"/>
      <c r="E35" s="330"/>
      <c r="M35" s="341"/>
      <c r="N35" s="341"/>
      <c r="O35" s="341"/>
      <c r="P35" s="341"/>
      <c r="Q35" s="341"/>
      <c r="R35" s="341"/>
      <c r="S35" s="341"/>
      <c r="T35" s="341"/>
      <c r="U35" s="341"/>
      <c r="V35" s="341"/>
      <c r="W35" s="341"/>
      <c r="X35" s="341"/>
      <c r="Y35" s="341"/>
      <c r="Z35" s="341"/>
      <c r="AA35" s="341"/>
      <c r="AB35" s="341"/>
      <c r="AC35" s="341"/>
    </row>
    <row r="36" spans="2:34" ht="16.5" customHeight="1">
      <c r="B36" s="330"/>
      <c r="D36" s="330"/>
      <c r="E36" s="330" t="s">
        <v>383</v>
      </c>
      <c r="M36" s="106"/>
      <c r="N36" s="408"/>
      <c r="O36" s="408"/>
      <c r="P36" s="408"/>
      <c r="Q36" s="408"/>
      <c r="R36" s="408"/>
      <c r="S36" s="408"/>
      <c r="T36" s="408"/>
      <c r="U36" s="408"/>
      <c r="V36" s="408"/>
      <c r="W36" s="408"/>
      <c r="X36" s="408"/>
      <c r="Y36" s="408"/>
      <c r="Z36" s="408"/>
      <c r="AA36" s="408"/>
      <c r="AB36" s="408"/>
      <c r="AC36" s="341"/>
      <c r="AD36" s="347" t="s">
        <v>429</v>
      </c>
      <c r="AE36" s="408"/>
      <c r="AF36" s="408"/>
      <c r="AG36" s="408"/>
      <c r="AH36" s="344" t="s">
        <v>208</v>
      </c>
    </row>
    <row r="37" spans="2:34" ht="16.5" customHeight="1">
      <c r="B37" s="330"/>
      <c r="D37" s="330"/>
      <c r="E37" s="330"/>
      <c r="M37" s="105" t="s">
        <v>430</v>
      </c>
      <c r="N37" s="408"/>
      <c r="O37" s="408"/>
      <c r="P37" s="408"/>
      <c r="Q37" s="408"/>
      <c r="R37" s="408"/>
      <c r="S37" s="346"/>
      <c r="T37" s="345"/>
      <c r="U37" s="345"/>
      <c r="V37" s="345"/>
      <c r="W37" s="345"/>
      <c r="X37" s="345"/>
      <c r="Y37" s="345"/>
      <c r="Z37" s="345"/>
      <c r="AA37" s="345"/>
      <c r="AB37" s="345"/>
      <c r="AC37" s="333"/>
      <c r="AD37" s="333"/>
      <c r="AE37" s="333"/>
      <c r="AF37" s="333"/>
      <c r="AG37" s="333"/>
    </row>
    <row r="38" spans="2:34" ht="9" customHeight="1">
      <c r="B38" s="330"/>
      <c r="D38" s="330"/>
      <c r="E38" s="330"/>
      <c r="M38" s="335"/>
      <c r="N38" s="337"/>
      <c r="O38" s="337"/>
      <c r="P38" s="337"/>
      <c r="Q38" s="337"/>
      <c r="R38" s="338"/>
      <c r="S38" s="337"/>
      <c r="T38" s="337"/>
      <c r="U38" s="337"/>
      <c r="V38" s="337"/>
      <c r="W38" s="337"/>
      <c r="X38" s="337"/>
      <c r="Y38" s="337"/>
      <c r="Z38" s="337"/>
      <c r="AA38" s="337"/>
      <c r="AB38" s="337"/>
      <c r="AC38" s="337"/>
      <c r="AD38" s="337"/>
      <c r="AE38" s="337"/>
      <c r="AF38" s="337"/>
      <c r="AG38" s="337"/>
      <c r="AH38" s="337"/>
    </row>
    <row r="39" spans="2:34" ht="16.5" customHeight="1">
      <c r="B39" s="330"/>
      <c r="D39" s="330"/>
      <c r="E39" s="330" t="s">
        <v>381</v>
      </c>
      <c r="M39" s="341"/>
      <c r="N39" s="342"/>
      <c r="O39" s="342"/>
      <c r="P39" s="342"/>
      <c r="Q39" s="342"/>
      <c r="R39" s="342"/>
      <c r="S39" s="342"/>
      <c r="T39" s="342"/>
      <c r="U39" s="344"/>
      <c r="V39" s="344"/>
      <c r="W39" s="344"/>
      <c r="X39" s="343"/>
      <c r="Y39" s="341"/>
      <c r="Z39" s="341"/>
      <c r="AA39" s="343"/>
      <c r="AB39" s="341"/>
      <c r="AC39" s="341"/>
    </row>
    <row r="40" spans="2:34" ht="9" customHeight="1">
      <c r="B40" s="330"/>
      <c r="D40" s="330"/>
      <c r="E40" s="330"/>
    </row>
    <row r="41" spans="2:34" ht="16.5" customHeight="1">
      <c r="B41" s="330"/>
      <c r="D41" s="330"/>
      <c r="E41" s="330" t="s">
        <v>380</v>
      </c>
      <c r="N41" s="342"/>
      <c r="O41" s="341" t="s">
        <v>431</v>
      </c>
      <c r="P41" s="1554" t="str">
        <f>IF(N41="1","普通預金",IF(N41="2","当座預金",IF(N41="6","別段預金","")))</f>
        <v/>
      </c>
      <c r="Q41" s="1554"/>
      <c r="R41" s="1554"/>
      <c r="S41" s="1554"/>
      <c r="T41" s="1554"/>
      <c r="U41" s="341" t="s">
        <v>432</v>
      </c>
      <c r="V41" s="1555" t="s">
        <v>214</v>
      </c>
      <c r="W41" s="1555"/>
      <c r="X41" s="1555"/>
      <c r="Y41" s="1555"/>
      <c r="Z41" s="1555"/>
      <c r="AA41" s="1555"/>
      <c r="AB41" s="1555"/>
      <c r="AC41" s="1555"/>
      <c r="AD41" s="1555"/>
      <c r="AE41" s="1555"/>
      <c r="AF41" s="1555"/>
      <c r="AG41" s="1555"/>
      <c r="AH41" s="1555"/>
    </row>
    <row r="42" spans="2:34" ht="9" customHeight="1">
      <c r="B42" s="330"/>
      <c r="D42" s="330"/>
      <c r="E42" s="330"/>
    </row>
    <row r="43" spans="2:34" ht="16.5" customHeight="1">
      <c r="B43" s="330"/>
      <c r="D43" s="330"/>
      <c r="E43" s="330" t="s">
        <v>378</v>
      </c>
      <c r="M43" s="106"/>
      <c r="N43" s="340"/>
      <c r="O43" s="340"/>
      <c r="P43" s="340"/>
      <c r="Q43" s="340"/>
      <c r="R43" s="340"/>
      <c r="S43" s="340"/>
      <c r="T43" s="340"/>
      <c r="U43" s="340"/>
      <c r="V43" s="340"/>
      <c r="W43" s="340"/>
      <c r="X43" s="340"/>
      <c r="Y43" s="340"/>
      <c r="Z43" s="340"/>
      <c r="AA43" s="340"/>
      <c r="AB43" s="340"/>
      <c r="AC43" s="340"/>
      <c r="AD43" s="340"/>
      <c r="AE43" s="340"/>
      <c r="AF43" s="340"/>
      <c r="AG43" s="340"/>
    </row>
    <row r="44" spans="2:34" ht="16.5" customHeight="1">
      <c r="B44" s="330"/>
      <c r="D44" s="330"/>
      <c r="E44" s="330"/>
      <c r="M44" s="105" t="s">
        <v>433</v>
      </c>
      <c r="N44" s="340"/>
      <c r="O44" s="340"/>
      <c r="P44" s="340"/>
      <c r="Q44" s="340"/>
      <c r="R44" s="340"/>
      <c r="S44" s="340"/>
      <c r="T44" s="340"/>
      <c r="U44" s="340"/>
      <c r="V44" s="340"/>
      <c r="W44" s="340"/>
      <c r="X44" s="340"/>
      <c r="Y44" s="340"/>
      <c r="Z44" s="340"/>
      <c r="AA44" s="340"/>
      <c r="AB44" s="340"/>
      <c r="AC44" s="340"/>
      <c r="AD44" s="340"/>
      <c r="AE44" s="340"/>
      <c r="AF44" s="340"/>
      <c r="AG44" s="340"/>
    </row>
    <row r="45" spans="2:34" ht="16.5" customHeight="1">
      <c r="B45" s="330"/>
      <c r="D45" s="330"/>
      <c r="E45" s="330"/>
      <c r="M45" s="105" t="s">
        <v>434</v>
      </c>
      <c r="N45" s="340"/>
      <c r="O45" s="340"/>
      <c r="P45" s="340"/>
      <c r="Q45" s="340"/>
      <c r="R45" s="340"/>
      <c r="S45" s="339"/>
      <c r="T45" s="338"/>
      <c r="U45" s="338"/>
      <c r="V45" s="338"/>
      <c r="W45" s="338"/>
      <c r="X45" s="338"/>
      <c r="Y45" s="338"/>
      <c r="Z45" s="338"/>
      <c r="AA45" s="338"/>
      <c r="AB45" s="338"/>
      <c r="AC45" s="338"/>
      <c r="AD45" s="338"/>
      <c r="AE45" s="338"/>
      <c r="AF45" s="338"/>
      <c r="AG45" s="338"/>
    </row>
    <row r="46" spans="2:34" ht="9" customHeight="1">
      <c r="B46" s="330"/>
      <c r="D46" s="330"/>
      <c r="E46" s="330"/>
      <c r="M46" s="335"/>
      <c r="N46" s="337"/>
      <c r="O46" s="337"/>
      <c r="P46" s="337"/>
      <c r="Q46" s="337"/>
      <c r="R46" s="338"/>
      <c r="S46" s="337"/>
      <c r="T46" s="337"/>
      <c r="U46" s="337"/>
      <c r="V46" s="337"/>
      <c r="W46" s="337"/>
      <c r="X46" s="337"/>
      <c r="Y46" s="337"/>
      <c r="Z46" s="337"/>
      <c r="AA46" s="337"/>
      <c r="AB46" s="337"/>
      <c r="AC46" s="337"/>
      <c r="AD46" s="337"/>
      <c r="AE46" s="337"/>
      <c r="AF46" s="337"/>
      <c r="AG46" s="337"/>
      <c r="AH46" s="337"/>
    </row>
    <row r="47" spans="2:34" ht="16.5" customHeight="1">
      <c r="B47" s="330"/>
      <c r="D47" s="330"/>
      <c r="E47" s="330" t="s">
        <v>377</v>
      </c>
      <c r="M47" s="105"/>
      <c r="N47" s="336"/>
      <c r="O47" s="336"/>
      <c r="P47" s="336"/>
      <c r="Q47" s="336"/>
      <c r="R47" s="336"/>
      <c r="S47" s="336"/>
      <c r="T47" s="336"/>
      <c r="U47" s="336"/>
      <c r="V47" s="336"/>
      <c r="W47" s="336"/>
      <c r="X47" s="336"/>
      <c r="Y47" s="336"/>
      <c r="Z47" s="336"/>
      <c r="AA47" s="336"/>
      <c r="AB47" s="336"/>
      <c r="AC47" s="336"/>
      <c r="AD47" s="336"/>
      <c r="AE47" s="336"/>
      <c r="AF47" s="336"/>
      <c r="AG47" s="336"/>
    </row>
    <row r="48" spans="2:34" ht="16.5" customHeight="1">
      <c r="B48" s="330"/>
      <c r="D48" s="330"/>
      <c r="E48" s="330"/>
      <c r="M48" s="105" t="s">
        <v>435</v>
      </c>
      <c r="N48" s="336"/>
      <c r="O48" s="336"/>
      <c r="P48" s="336"/>
      <c r="Q48" s="336"/>
      <c r="R48" s="336"/>
      <c r="S48" s="336"/>
      <c r="T48" s="336"/>
      <c r="U48" s="336"/>
      <c r="V48" s="336"/>
      <c r="W48" s="336"/>
      <c r="X48" s="336"/>
      <c r="Y48" s="336"/>
      <c r="Z48" s="336"/>
      <c r="AA48" s="336"/>
      <c r="AB48" s="336"/>
      <c r="AC48" s="336"/>
      <c r="AD48" s="336"/>
      <c r="AE48" s="336"/>
      <c r="AF48" s="336"/>
      <c r="AG48" s="336"/>
    </row>
    <row r="49" spans="2:34" ht="16.5" customHeight="1">
      <c r="B49" s="330"/>
      <c r="D49" s="330"/>
      <c r="E49" s="330"/>
      <c r="M49" s="105" t="s">
        <v>436</v>
      </c>
      <c r="N49" s="336"/>
      <c r="O49" s="336"/>
      <c r="P49" s="336"/>
      <c r="Q49" s="336"/>
      <c r="R49" s="336"/>
      <c r="S49" s="336"/>
      <c r="T49" s="336"/>
      <c r="U49" s="336"/>
      <c r="V49" s="336"/>
      <c r="W49" s="336"/>
      <c r="X49" s="336"/>
      <c r="Y49" s="336"/>
      <c r="Z49" s="336"/>
      <c r="AA49" s="336"/>
      <c r="AB49" s="336"/>
      <c r="AC49" s="336"/>
      <c r="AD49" s="336"/>
      <c r="AE49" s="336"/>
      <c r="AF49" s="336"/>
      <c r="AG49" s="336"/>
    </row>
    <row r="50" spans="2:34" ht="16.5" customHeight="1">
      <c r="B50" s="330"/>
      <c r="D50" s="330"/>
      <c r="E50" s="330"/>
      <c r="M50" s="105" t="s">
        <v>437</v>
      </c>
      <c r="N50" s="336"/>
      <c r="O50" s="336"/>
      <c r="P50" s="336"/>
      <c r="Q50" s="336"/>
      <c r="R50" s="336"/>
      <c r="S50" s="336"/>
      <c r="T50" s="336"/>
      <c r="U50" s="336"/>
      <c r="V50" s="336"/>
      <c r="W50" s="336"/>
      <c r="X50" s="336"/>
      <c r="Y50" s="336"/>
      <c r="Z50" s="336"/>
      <c r="AA50" s="336"/>
      <c r="AB50" s="336"/>
      <c r="AC50" s="336"/>
      <c r="AD50" s="336"/>
      <c r="AE50" s="336"/>
      <c r="AF50" s="336"/>
      <c r="AG50" s="336"/>
    </row>
    <row r="51" spans="2:34" ht="3" customHeight="1">
      <c r="B51" s="330"/>
      <c r="D51" s="330"/>
      <c r="E51" s="330"/>
      <c r="M51" s="335"/>
      <c r="N51" s="337"/>
      <c r="O51" s="337"/>
      <c r="P51" s="337"/>
      <c r="Q51" s="337"/>
      <c r="R51" s="338"/>
      <c r="S51" s="337"/>
      <c r="T51" s="337"/>
      <c r="U51" s="337"/>
      <c r="V51" s="337"/>
      <c r="W51" s="337"/>
      <c r="X51" s="337"/>
      <c r="Y51" s="337"/>
      <c r="Z51" s="337"/>
      <c r="AA51" s="337"/>
      <c r="AB51" s="337"/>
      <c r="AC51" s="337"/>
      <c r="AD51" s="337"/>
      <c r="AE51" s="337"/>
      <c r="AF51" s="337"/>
      <c r="AG51" s="337"/>
      <c r="AH51" s="337"/>
    </row>
    <row r="52" spans="2:34" ht="14.25" customHeight="1">
      <c r="B52" s="330"/>
      <c r="C52" s="330" t="s">
        <v>385</v>
      </c>
      <c r="D52" s="330"/>
      <c r="E52" s="330"/>
    </row>
    <row r="53" spans="2:34" ht="16.5" customHeight="1">
      <c r="B53" s="330"/>
      <c r="D53" s="330"/>
      <c r="E53" s="330" t="s">
        <v>384</v>
      </c>
      <c r="M53" s="106"/>
      <c r="N53" s="408"/>
      <c r="O53" s="408"/>
      <c r="P53" s="408"/>
      <c r="Q53" s="408"/>
      <c r="R53" s="408"/>
      <c r="S53" s="408"/>
      <c r="T53" s="408"/>
      <c r="U53" s="408"/>
      <c r="V53" s="408"/>
      <c r="W53" s="408"/>
      <c r="X53" s="408"/>
      <c r="Y53" s="408"/>
      <c r="Z53" s="408"/>
      <c r="AA53" s="408"/>
      <c r="AB53" s="408"/>
      <c r="AC53" s="408"/>
      <c r="AD53" s="408"/>
      <c r="AE53" s="408"/>
      <c r="AF53" s="408"/>
      <c r="AG53" s="408"/>
      <c r="AH53" s="337"/>
    </row>
    <row r="54" spans="2:34" ht="16.5" customHeight="1">
      <c r="B54" s="330"/>
      <c r="D54" s="330"/>
      <c r="E54" s="330"/>
      <c r="M54" s="105" t="s">
        <v>438</v>
      </c>
      <c r="N54" s="408"/>
      <c r="O54" s="408"/>
      <c r="P54" s="408"/>
      <c r="Q54" s="408"/>
      <c r="R54" s="408"/>
      <c r="S54" s="408"/>
      <c r="T54" s="408"/>
      <c r="U54" s="408"/>
      <c r="V54" s="408"/>
      <c r="W54" s="408"/>
      <c r="X54" s="110"/>
      <c r="Y54" s="109"/>
      <c r="Z54" s="109"/>
      <c r="AA54" s="109"/>
      <c r="AB54" s="109"/>
      <c r="AC54" s="108"/>
      <c r="AD54" s="108"/>
      <c r="AE54" s="108"/>
      <c r="AF54" s="108"/>
      <c r="AG54" s="108"/>
      <c r="AH54" s="337"/>
    </row>
    <row r="55" spans="2:34" ht="9" customHeight="1">
      <c r="B55" s="330"/>
      <c r="D55" s="330"/>
      <c r="E55" s="330"/>
      <c r="M55" s="335"/>
      <c r="N55" s="337"/>
      <c r="O55" s="337"/>
      <c r="P55" s="337"/>
      <c r="Q55" s="337"/>
      <c r="R55" s="338"/>
      <c r="S55" s="338"/>
      <c r="T55" s="338"/>
      <c r="U55" s="338"/>
      <c r="V55" s="337"/>
      <c r="W55" s="337"/>
      <c r="X55" s="337"/>
      <c r="Y55" s="337"/>
      <c r="Z55" s="337"/>
      <c r="AA55" s="337"/>
      <c r="AB55" s="337"/>
      <c r="AC55" s="337"/>
      <c r="AD55" s="337"/>
      <c r="AE55" s="337"/>
      <c r="AF55" s="337"/>
      <c r="AG55" s="337"/>
      <c r="AH55" s="337"/>
    </row>
    <row r="56" spans="2:34" ht="16.5" customHeight="1">
      <c r="B56" s="330"/>
      <c r="D56" s="330"/>
      <c r="E56" s="330" t="s">
        <v>439</v>
      </c>
      <c r="M56" s="341"/>
      <c r="N56" s="408"/>
      <c r="O56" s="408"/>
      <c r="P56" s="408"/>
      <c r="Q56" s="408"/>
      <c r="R56" s="348"/>
      <c r="S56" s="405"/>
      <c r="T56" s="405"/>
      <c r="U56" s="405"/>
      <c r="V56" s="341"/>
      <c r="W56" s="341"/>
      <c r="X56" s="341"/>
      <c r="Y56" s="341"/>
      <c r="Z56" s="341"/>
      <c r="AA56" s="341"/>
      <c r="AB56" s="341"/>
      <c r="AC56" s="341"/>
    </row>
    <row r="57" spans="2:34" ht="9" customHeight="1">
      <c r="B57" s="330"/>
      <c r="D57" s="330"/>
      <c r="E57" s="330"/>
      <c r="M57" s="341"/>
      <c r="N57" s="341"/>
      <c r="O57" s="341"/>
      <c r="P57" s="341"/>
      <c r="Q57" s="341"/>
      <c r="R57" s="341"/>
      <c r="S57" s="341"/>
      <c r="T57" s="341"/>
      <c r="U57" s="341"/>
      <c r="V57" s="341"/>
      <c r="W57" s="341"/>
      <c r="X57" s="341"/>
      <c r="Y57" s="341"/>
      <c r="Z57" s="341"/>
      <c r="AA57" s="341"/>
      <c r="AB57" s="341"/>
      <c r="AC57" s="341"/>
    </row>
    <row r="58" spans="2:34" ht="16.5" customHeight="1">
      <c r="B58" s="330"/>
      <c r="D58" s="330"/>
      <c r="E58" s="330" t="s">
        <v>383</v>
      </c>
      <c r="M58" s="106"/>
      <c r="N58" s="408"/>
      <c r="O58" s="408"/>
      <c r="P58" s="408"/>
      <c r="Q58" s="408"/>
      <c r="R58" s="408"/>
      <c r="S58" s="408"/>
      <c r="T58" s="408"/>
      <c r="U58" s="408"/>
      <c r="V58" s="408"/>
      <c r="W58" s="408"/>
      <c r="X58" s="408"/>
      <c r="Y58" s="408"/>
      <c r="Z58" s="408"/>
      <c r="AA58" s="408"/>
      <c r="AB58" s="408"/>
      <c r="AC58" s="341"/>
      <c r="AD58" s="347" t="s">
        <v>440</v>
      </c>
      <c r="AE58" s="408"/>
      <c r="AF58" s="408"/>
      <c r="AG58" s="408"/>
      <c r="AH58" s="344" t="s">
        <v>441</v>
      </c>
    </row>
    <row r="59" spans="2:34" ht="16.5" customHeight="1">
      <c r="B59" s="330"/>
      <c r="D59" s="330"/>
      <c r="E59" s="330"/>
      <c r="M59" s="105" t="s">
        <v>442</v>
      </c>
      <c r="N59" s="408"/>
      <c r="O59" s="408"/>
      <c r="P59" s="408"/>
      <c r="Q59" s="408"/>
      <c r="R59" s="408"/>
      <c r="S59" s="346"/>
      <c r="T59" s="345"/>
      <c r="U59" s="345"/>
      <c r="V59" s="345"/>
      <c r="W59" s="345"/>
      <c r="X59" s="345"/>
      <c r="Y59" s="345"/>
      <c r="Z59" s="345"/>
      <c r="AA59" s="345"/>
      <c r="AB59" s="345"/>
      <c r="AC59" s="333"/>
      <c r="AD59" s="333"/>
      <c r="AE59" s="333"/>
      <c r="AF59" s="333"/>
      <c r="AG59" s="333"/>
    </row>
    <row r="60" spans="2:34" ht="9" customHeight="1">
      <c r="B60" s="330"/>
      <c r="D60" s="330"/>
      <c r="E60" s="330"/>
      <c r="M60" s="335"/>
      <c r="N60" s="337"/>
      <c r="O60" s="337"/>
      <c r="P60" s="337"/>
      <c r="Q60" s="337"/>
      <c r="R60" s="338"/>
      <c r="S60" s="337"/>
      <c r="T60" s="337"/>
      <c r="U60" s="337"/>
      <c r="V60" s="337"/>
      <c r="W60" s="337"/>
      <c r="X60" s="337"/>
      <c r="Y60" s="337"/>
      <c r="Z60" s="337"/>
      <c r="AA60" s="337"/>
      <c r="AB60" s="337"/>
      <c r="AC60" s="337"/>
      <c r="AD60" s="337"/>
      <c r="AE60" s="337"/>
      <c r="AF60" s="337"/>
      <c r="AG60" s="337"/>
      <c r="AH60" s="337"/>
    </row>
    <row r="61" spans="2:34" ht="16.5" customHeight="1">
      <c r="B61" s="330"/>
      <c r="D61" s="330"/>
      <c r="E61" s="330" t="s">
        <v>381</v>
      </c>
      <c r="M61" s="341"/>
      <c r="N61" s="342"/>
      <c r="O61" s="342"/>
      <c r="P61" s="342"/>
      <c r="Q61" s="342"/>
      <c r="R61" s="342"/>
      <c r="S61" s="342"/>
      <c r="T61" s="342"/>
      <c r="U61" s="344"/>
      <c r="V61" s="344"/>
      <c r="W61" s="344"/>
      <c r="X61" s="343"/>
      <c r="Y61" s="341"/>
      <c r="Z61" s="341"/>
      <c r="AA61" s="343"/>
      <c r="AB61" s="341"/>
      <c r="AC61" s="341"/>
    </row>
    <row r="62" spans="2:34" ht="9" customHeight="1">
      <c r="B62" s="330"/>
      <c r="D62" s="330"/>
      <c r="E62" s="330"/>
    </row>
    <row r="63" spans="2:34" ht="16.5" customHeight="1">
      <c r="B63" s="330"/>
      <c r="D63" s="330"/>
      <c r="E63" s="330" t="s">
        <v>380</v>
      </c>
      <c r="N63" s="342"/>
      <c r="O63" s="341" t="s">
        <v>431</v>
      </c>
      <c r="P63" s="1554" t="str">
        <f>IF(N63="1","普通預金",IF(N63="2","当座預金",IF(N63="6","別段預金","")))</f>
        <v/>
      </c>
      <c r="Q63" s="1554"/>
      <c r="R63" s="1554"/>
      <c r="S63" s="1554"/>
      <c r="T63" s="1554"/>
      <c r="U63" s="341" t="s">
        <v>443</v>
      </c>
      <c r="V63" s="1555" t="s">
        <v>214</v>
      </c>
      <c r="W63" s="1555"/>
      <c r="X63" s="1555"/>
      <c r="Y63" s="1555"/>
      <c r="Z63" s="1555"/>
      <c r="AA63" s="1555"/>
      <c r="AB63" s="1555"/>
      <c r="AC63" s="1555"/>
      <c r="AD63" s="1555"/>
      <c r="AE63" s="1555"/>
      <c r="AF63" s="1555"/>
      <c r="AG63" s="1555"/>
      <c r="AH63" s="1555"/>
    </row>
    <row r="64" spans="2:34" ht="9" customHeight="1">
      <c r="B64" s="330"/>
      <c r="D64" s="330"/>
      <c r="E64" s="330"/>
    </row>
    <row r="65" spans="2:34" ht="16.5" customHeight="1">
      <c r="B65" s="330"/>
      <c r="D65" s="330"/>
      <c r="E65" s="330" t="s">
        <v>378</v>
      </c>
      <c r="M65" s="106"/>
      <c r="N65" s="340"/>
      <c r="O65" s="340"/>
      <c r="P65" s="340"/>
      <c r="Q65" s="340"/>
      <c r="R65" s="340"/>
      <c r="S65" s="340"/>
      <c r="T65" s="340"/>
      <c r="U65" s="340"/>
      <c r="V65" s="340"/>
      <c r="W65" s="340"/>
      <c r="X65" s="340"/>
      <c r="Y65" s="340"/>
      <c r="Z65" s="340"/>
      <c r="AA65" s="340"/>
      <c r="AB65" s="340"/>
      <c r="AC65" s="340"/>
      <c r="AD65" s="340"/>
      <c r="AE65" s="340"/>
      <c r="AF65" s="340"/>
      <c r="AG65" s="340"/>
    </row>
    <row r="66" spans="2:34" ht="16.5" customHeight="1">
      <c r="B66" s="330"/>
      <c r="D66" s="330"/>
      <c r="E66" s="330"/>
      <c r="M66" s="105" t="s">
        <v>425</v>
      </c>
      <c r="N66" s="340"/>
      <c r="O66" s="340"/>
      <c r="P66" s="340"/>
      <c r="Q66" s="340"/>
      <c r="R66" s="340"/>
      <c r="S66" s="340"/>
      <c r="T66" s="340"/>
      <c r="U66" s="340"/>
      <c r="V66" s="340"/>
      <c r="W66" s="340"/>
      <c r="X66" s="340"/>
      <c r="Y66" s="340"/>
      <c r="Z66" s="340"/>
      <c r="AA66" s="340"/>
      <c r="AB66" s="340"/>
      <c r="AC66" s="340"/>
      <c r="AD66" s="340"/>
      <c r="AE66" s="340"/>
      <c r="AF66" s="340"/>
      <c r="AG66" s="340"/>
    </row>
    <row r="67" spans="2:34" ht="16.5" customHeight="1">
      <c r="B67" s="330"/>
      <c r="D67" s="330"/>
      <c r="E67" s="330"/>
      <c r="M67" s="105" t="s">
        <v>444</v>
      </c>
      <c r="N67" s="340"/>
      <c r="O67" s="340"/>
      <c r="P67" s="340"/>
      <c r="Q67" s="340"/>
      <c r="R67" s="340"/>
      <c r="S67" s="339"/>
      <c r="T67" s="338"/>
      <c r="U67" s="338"/>
      <c r="V67" s="338"/>
      <c r="W67" s="338"/>
      <c r="X67" s="338"/>
      <c r="Y67" s="338"/>
      <c r="Z67" s="338"/>
      <c r="AA67" s="338"/>
      <c r="AB67" s="338"/>
      <c r="AC67" s="338"/>
      <c r="AD67" s="338"/>
      <c r="AE67" s="338"/>
      <c r="AF67" s="338"/>
      <c r="AG67" s="338"/>
    </row>
    <row r="68" spans="2:34" ht="9" customHeight="1">
      <c r="B68" s="330"/>
      <c r="D68" s="330"/>
      <c r="E68" s="330"/>
      <c r="M68" s="335"/>
      <c r="N68" s="337"/>
      <c r="O68" s="337"/>
      <c r="P68" s="337"/>
      <c r="Q68" s="337"/>
      <c r="R68" s="338"/>
      <c r="S68" s="337"/>
      <c r="T68" s="337"/>
      <c r="U68" s="337"/>
      <c r="V68" s="337"/>
      <c r="W68" s="337"/>
      <c r="X68" s="337"/>
      <c r="Y68" s="337"/>
      <c r="Z68" s="337"/>
      <c r="AA68" s="337"/>
      <c r="AB68" s="337"/>
      <c r="AC68" s="337"/>
      <c r="AD68" s="337"/>
      <c r="AE68" s="337"/>
      <c r="AF68" s="337"/>
      <c r="AG68" s="337"/>
      <c r="AH68" s="337"/>
    </row>
    <row r="69" spans="2:34" ht="16.5" customHeight="1">
      <c r="B69" s="330"/>
      <c r="D69" s="330"/>
      <c r="E69" s="330" t="s">
        <v>377</v>
      </c>
      <c r="M69" s="105"/>
      <c r="N69" s="342"/>
      <c r="O69" s="342"/>
      <c r="P69" s="342"/>
      <c r="Q69" s="342"/>
      <c r="R69" s="342"/>
      <c r="S69" s="342"/>
      <c r="T69" s="342"/>
      <c r="U69" s="342"/>
      <c r="V69" s="342"/>
      <c r="W69" s="342"/>
      <c r="X69" s="342"/>
      <c r="Y69" s="342"/>
      <c r="Z69" s="342"/>
      <c r="AA69" s="342"/>
      <c r="AB69" s="342"/>
      <c r="AC69" s="342"/>
      <c r="AD69" s="342"/>
      <c r="AE69" s="342"/>
      <c r="AF69" s="342"/>
      <c r="AG69" s="342"/>
    </row>
    <row r="70" spans="2:34" ht="16.5" customHeight="1">
      <c r="B70" s="330"/>
      <c r="D70" s="330"/>
      <c r="E70" s="330"/>
      <c r="M70" s="105" t="s">
        <v>435</v>
      </c>
      <c r="N70" s="342"/>
      <c r="O70" s="342"/>
      <c r="P70" s="342"/>
      <c r="Q70" s="342"/>
      <c r="R70" s="342"/>
      <c r="S70" s="342"/>
      <c r="T70" s="342"/>
      <c r="U70" s="342"/>
      <c r="V70" s="342"/>
      <c r="W70" s="342"/>
      <c r="X70" s="342"/>
      <c r="Y70" s="342"/>
      <c r="Z70" s="342"/>
      <c r="AA70" s="342"/>
      <c r="AB70" s="342"/>
      <c r="AC70" s="342"/>
      <c r="AD70" s="342"/>
      <c r="AE70" s="342"/>
      <c r="AF70" s="342"/>
      <c r="AG70" s="342"/>
    </row>
    <row r="71" spans="2:34" ht="16.5" customHeight="1">
      <c r="B71" s="330"/>
      <c r="D71" s="330"/>
      <c r="E71" s="330"/>
      <c r="M71" s="105" t="s">
        <v>444</v>
      </c>
      <c r="N71" s="342"/>
      <c r="O71" s="342"/>
      <c r="P71" s="342"/>
      <c r="Q71" s="342"/>
      <c r="R71" s="342"/>
      <c r="S71" s="342"/>
      <c r="T71" s="342"/>
      <c r="U71" s="342"/>
      <c r="V71" s="342"/>
      <c r="W71" s="342"/>
      <c r="X71" s="342"/>
      <c r="Y71" s="342"/>
      <c r="Z71" s="342"/>
      <c r="AA71" s="342"/>
      <c r="AB71" s="342"/>
      <c r="AC71" s="342"/>
      <c r="AD71" s="342"/>
      <c r="AE71" s="342"/>
      <c r="AF71" s="342"/>
      <c r="AG71" s="342"/>
    </row>
    <row r="72" spans="2:34" ht="16.5" customHeight="1">
      <c r="B72" s="330"/>
      <c r="D72" s="330"/>
      <c r="E72" s="330"/>
      <c r="M72" s="105" t="s">
        <v>212</v>
      </c>
      <c r="N72" s="342"/>
      <c r="O72" s="342"/>
      <c r="P72" s="342"/>
      <c r="Q72" s="342"/>
      <c r="R72" s="342"/>
      <c r="S72" s="342"/>
      <c r="T72" s="342"/>
      <c r="U72" s="342"/>
      <c r="V72" s="342"/>
      <c r="W72" s="342"/>
      <c r="X72" s="342"/>
      <c r="Y72" s="342"/>
      <c r="Z72" s="342"/>
      <c r="AA72" s="342"/>
      <c r="AB72" s="342"/>
      <c r="AC72" s="342"/>
      <c r="AD72" s="342"/>
      <c r="AE72" s="342"/>
      <c r="AF72" s="342"/>
      <c r="AG72" s="342"/>
    </row>
    <row r="73" spans="2:34" ht="12.6" customHeight="1">
      <c r="B73" s="330"/>
      <c r="D73" s="330"/>
      <c r="E73" s="330"/>
      <c r="M73" s="335"/>
      <c r="N73" s="333"/>
      <c r="O73" s="333"/>
      <c r="P73" s="333"/>
      <c r="Q73" s="333"/>
      <c r="R73" s="333"/>
      <c r="S73" s="333"/>
      <c r="T73" s="333"/>
      <c r="U73" s="333"/>
      <c r="V73" s="333"/>
      <c r="W73" s="333"/>
      <c r="X73" s="333"/>
      <c r="Y73" s="333"/>
      <c r="Z73" s="333"/>
      <c r="AA73" s="333"/>
      <c r="AB73" s="333"/>
      <c r="AC73" s="333"/>
      <c r="AD73" s="333"/>
      <c r="AE73" s="333"/>
      <c r="AF73" s="333"/>
      <c r="AG73" s="333"/>
    </row>
    <row r="74" spans="2:34" ht="14.25" customHeight="1">
      <c r="B74" s="331" t="s">
        <v>445</v>
      </c>
      <c r="C74" s="330" t="s">
        <v>211</v>
      </c>
      <c r="D74" s="330"/>
      <c r="E74" s="330"/>
      <c r="N74" s="334"/>
      <c r="O74" s="333"/>
      <c r="P74" s="333"/>
      <c r="Q74" s="333"/>
      <c r="R74" s="333"/>
      <c r="S74" s="333"/>
      <c r="T74" s="333"/>
      <c r="U74" s="333"/>
      <c r="V74" s="333"/>
      <c r="W74" s="333"/>
      <c r="X74" s="333"/>
      <c r="Y74" s="333"/>
      <c r="Z74" s="333"/>
      <c r="AA74" s="333"/>
      <c r="AB74" s="333"/>
      <c r="AC74" s="333"/>
      <c r="AD74" s="333"/>
      <c r="AE74" s="333"/>
      <c r="AF74" s="333"/>
      <c r="AG74" s="333"/>
      <c r="AH74" s="333"/>
    </row>
    <row r="75" spans="2:34" ht="16.5" customHeight="1">
      <c r="B75" s="332"/>
      <c r="D75" s="330"/>
      <c r="E75" s="330"/>
    </row>
    <row r="76" spans="2:34" ht="16.5" customHeight="1">
      <c r="B76" s="332"/>
      <c r="C76" s="330"/>
      <c r="D76" s="330"/>
      <c r="E76" s="330"/>
    </row>
    <row r="77" spans="2:34" ht="14.25" customHeight="1">
      <c r="B77" s="331" t="s">
        <v>446</v>
      </c>
      <c r="C77" s="330" t="s">
        <v>210</v>
      </c>
      <c r="D77" s="330"/>
      <c r="E77" s="330"/>
    </row>
    <row r="78" spans="2:34" ht="16.5" customHeight="1">
      <c r="B78" s="330"/>
      <c r="C78" s="330"/>
      <c r="D78" s="1556"/>
      <c r="E78" s="1556"/>
      <c r="F78" s="1556"/>
      <c r="G78" s="1556"/>
      <c r="H78" s="1556"/>
      <c r="I78" s="1556"/>
      <c r="J78" s="1556"/>
      <c r="K78" s="1556"/>
      <c r="L78" s="1556"/>
      <c r="M78" s="1556"/>
      <c r="N78" s="1556"/>
      <c r="O78" s="1556"/>
      <c r="P78" s="1556"/>
      <c r="Q78" s="1556"/>
      <c r="R78" s="1556"/>
      <c r="S78" s="1556"/>
      <c r="T78" s="1556"/>
      <c r="U78" s="1556"/>
      <c r="V78" s="1556"/>
      <c r="W78" s="1556"/>
      <c r="X78" s="1556"/>
      <c r="Y78" s="1556"/>
      <c r="Z78" s="1556"/>
      <c r="AA78" s="1556"/>
      <c r="AB78" s="1556"/>
      <c r="AC78" s="1556"/>
      <c r="AD78" s="1556"/>
      <c r="AE78" s="1556"/>
      <c r="AF78" s="1556"/>
      <c r="AG78" s="1556"/>
    </row>
    <row r="79" spans="2:34" ht="17.25" customHeight="1">
      <c r="B79" s="330"/>
      <c r="C79" s="330"/>
      <c r="D79" s="1552"/>
      <c r="E79" s="1552"/>
      <c r="F79" s="1552"/>
      <c r="G79" s="1552"/>
      <c r="H79" s="1552"/>
      <c r="I79" s="1552"/>
      <c r="J79" s="1552"/>
      <c r="K79" s="1552"/>
      <c r="L79" s="1552"/>
      <c r="M79" s="1552"/>
      <c r="N79" s="1552"/>
      <c r="O79" s="1552"/>
      <c r="P79" s="1552"/>
      <c r="Q79" s="1552"/>
      <c r="R79" s="1552"/>
      <c r="S79" s="1552"/>
      <c r="T79" s="1552"/>
      <c r="U79" s="1552"/>
      <c r="V79" s="1552"/>
      <c r="W79" s="1552"/>
      <c r="X79" s="1552"/>
      <c r="Y79" s="1552"/>
      <c r="Z79" s="1552"/>
      <c r="AA79" s="1552"/>
      <c r="AB79" s="1552"/>
      <c r="AC79" s="1552"/>
      <c r="AD79" s="1552"/>
      <c r="AE79" s="1552"/>
      <c r="AF79" s="1552"/>
      <c r="AG79" s="1552"/>
    </row>
    <row r="80" spans="2:34" ht="5.0999999999999996" customHeight="1">
      <c r="B80" s="330"/>
      <c r="C80" s="330"/>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row>
    <row r="81" spans="2:5" ht="15" customHeight="1">
      <c r="B81" s="328" t="s">
        <v>209</v>
      </c>
    </row>
    <row r="82" spans="2:5">
      <c r="B82" s="328"/>
      <c r="C82" s="329" t="s">
        <v>447</v>
      </c>
      <c r="E82" s="327" t="s">
        <v>507</v>
      </c>
    </row>
    <row r="83" spans="2:5">
      <c r="C83" s="329" t="s">
        <v>448</v>
      </c>
      <c r="D83" s="328"/>
      <c r="E83" s="328" t="s">
        <v>376</v>
      </c>
    </row>
    <row r="84" spans="2:5">
      <c r="C84" s="328"/>
      <c r="D84" s="328" t="s">
        <v>375</v>
      </c>
    </row>
    <row r="85" spans="2:5">
      <c r="C85" s="328"/>
      <c r="D85" s="328"/>
    </row>
  </sheetData>
  <mergeCells count="13">
    <mergeCell ref="D20:AH20"/>
    <mergeCell ref="X2:AG2"/>
    <mergeCell ref="B4:O4"/>
    <mergeCell ref="X14:AG14"/>
    <mergeCell ref="X15:AG15"/>
    <mergeCell ref="B17:AH17"/>
    <mergeCell ref="D79:AG79"/>
    <mergeCell ref="B23:AH23"/>
    <mergeCell ref="P41:T41"/>
    <mergeCell ref="V41:AH41"/>
    <mergeCell ref="P63:T63"/>
    <mergeCell ref="V63:AH63"/>
    <mergeCell ref="D78:AG78"/>
  </mergeCells>
  <phoneticPr fontId="2"/>
  <dataValidations count="28">
    <dataValidation operator="lessThanOrEqual" allowBlank="1" sqref="X7:AC7" xr:uid="{00000000-0002-0000-2600-000000000000}"/>
    <dataValidation type="textLength" operator="lessThanOrEqual" allowBlank="1" showInputMessage="1" showErrorMessage="1" errorTitle="文字数オーバー" error="１マスに１文字づつ入力して下さい。" promptTitle="異動年" prompt="和暦年を全角で入力して下さい。" sqref="P26:Q26" xr:uid="{00000000-0002-0000-2600-000001000000}">
      <formula1>1</formula1>
    </dataValidation>
    <dataValidation type="textLength" imeMode="halfAlpha" operator="lessThanOrEqual" allowBlank="1" showErrorMessage="1" error="この場所には半角１６文字以内で指定して下さい。" prompt="担当者電話番号を半角数字で入力して下さい。_x000a_（例　0312345678)" sqref="R34:W34 R56:W56" xr:uid="{00000000-0002-0000-2600-000002000000}">
      <formula1>16</formula1>
    </dataValidation>
    <dataValidation type="textLength" operator="lessThanOrEqual" allowBlank="1" showErrorMessage="1" errorTitle="文字数オーバー" error="１マスに１文字づつ入力して下さい。" prompt="金融機関名称を全角30文字以内で入力して下さい。" sqref="N33:W33 N68:W68 N46:W46 N51:W51 N60:T60 N38:T38 N55:W55" xr:uid="{00000000-0002-0000-2600-000003000000}">
      <formula1>1</formula1>
    </dataValidation>
    <dataValidation type="textLength" imeMode="fullAlpha" operator="lessThanOrEqual" allowBlank="1" showErrorMessage="1" errorTitle="文字数オーバー" error="１マスに１文字づつ入力して下さい" prompt="店舗名称を全角２０文字以内で入力して下さい。" sqref="S37:AG37 S59:AG59" xr:uid="{00000000-0002-0000-2600-000004000000}">
      <formula1>1</formula1>
    </dataValidation>
    <dataValidation type="textLength" imeMode="fullAlpha" operator="lessThanOrEqual" allowBlank="1" showErrorMessage="1" errorTitle="文字数オーバー" error="この場所には全角２０文字以内で指定して下さい。たりなければ次行を使用して下さい。" prompt="金融機関名称を全角３０文字以内で入力して下さい。" sqref="AH36 AH58" xr:uid="{00000000-0002-0000-2600-000005000000}">
      <formula1>30</formula1>
    </dataValidation>
    <dataValidation type="textLength" operator="lessThanOrEqual" allowBlank="1" showErrorMessage="1" errorTitle="文字数オーバー" error="１マスに１文字づつ入力して下さい。" prompt="口座名義を全角45文字以内で入力して下さい。" sqref="S45:AG45 S67:AG67" xr:uid="{00000000-0002-0000-2600-000006000000}">
      <formula1>1</formula1>
    </dataValidation>
    <dataValidation type="textLength" operator="lessThanOrEqual" allowBlank="1" showErrorMessage="1" error="１マスに１文字づつ入力して下さい。" prompt="地方公共団体名称を全角５０文字以内で入力して下さい。" sqref="AH8:AH12" xr:uid="{00000000-0002-0000-2600-000007000000}">
      <formula1>1</formula1>
    </dataValidation>
    <dataValidation allowBlank="1" showInputMessage="1" showErrorMessage="1" promptTitle="文書番号" prompt="２０文字以内で指定して下さい。" sqref="X2:AG2" xr:uid="{00000000-0002-0000-2600-000008000000}"/>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X8:AG12" xr:uid="{00000000-0002-0000-2600-000009000000}">
      <formula1>1</formula1>
    </dataValidation>
    <dataValidation type="textLength" imeMode="fullAlpha" operator="lessThanOrEqual" allowBlank="1" showInputMessage="1" showErrorMessage="1" error="１マスに１文字づつ入力して下さい。" promptTitle="貸付先コード" prompt="全角数字（５桁：左詰、または６桁）で入力して下さい。" sqref="X6:AC6" xr:uid="{00000000-0002-0000-2600-00000A000000}">
      <formula1>1</formula1>
    </dataValidation>
    <dataValidation type="textLength" operator="lessThanOrEqual" allowBlank="1" showInputMessage="1" showErrorMessage="1" errorTitle="文字数オーバー" error="１マスに１文字づつ入力して下さい。" promptTitle="金融機関名" prompt="全角30文字以内で入力して下さい。" sqref="N31:AG31 N32:W32 N53:AG53 N54:W54" xr:uid="{00000000-0002-0000-2600-00000B000000}">
      <formula1>1</formula1>
    </dataValidation>
    <dataValidation type="textLength" imeMode="halfAlpha" operator="lessThanOrEqual" allowBlank="1" showInputMessage="1" showErrorMessage="1" error="1マスに１文字づつ入力して下さい。" promptTitle="金融機関コード" prompt="半角数字で入力して下さい。_x000a_（例　1234)" sqref="N34:Q34 N56:Q56" xr:uid="{00000000-0002-0000-2600-00000C000000}">
      <formula1>1</formula1>
    </dataValidation>
    <dataValidation type="textLength" imeMode="fullAlpha" operator="lessThanOrEqual" allowBlank="1" showInputMessage="1" showErrorMessage="1" errorTitle="文字数オーバー" error="１マスに１文字づつ入力して下さい" promptTitle="店舗名" prompt="全角２０文字以内で入力して下さい。_x000a_例　○○支店" sqref="N36:AB36 N37:R37 N58:AB58 N59:R59" xr:uid="{00000000-0002-0000-2600-00000D000000}">
      <formula1>1</formula1>
    </dataValidation>
    <dataValidation type="textLength" imeMode="halfAlpha" operator="lessThanOrEqual" allowBlank="1" showInputMessage="1" showErrorMessage="1" error="1マスに１文字づつ入力して下さい。" promptTitle="店舗コード" prompt="半角数字で入力して下さい。_x000a_（例　123)" sqref="AE36:AG36 AE58:AG58" xr:uid="{00000000-0002-0000-2600-00000E000000}">
      <formula1>1</formula1>
    </dataValidation>
    <dataValidation type="textLength" operator="lessThanOrEqual" allowBlank="1" showInputMessage="1" showErrorMessage="1" errorTitle="文字数オーバー" error="１マスに１文字づつ入力して下さい。" promptTitle="口座名義" prompt="全角45文字以内で入力して下さい。" sqref="N43:AG44 N45:R45 N67:R67 N65:AG66" xr:uid="{00000000-0002-0000-2600-00000F000000}">
      <formula1>1</formula1>
    </dataValidation>
    <dataValidation type="textLength" imeMode="halfAlpha" operator="lessThanOrEqual" allowBlank="1" showInputMessage="1" showErrorMessage="1" error="1マスに１文字づつ入力して下さい。" promptTitle="口座番号" prompt="半角数字で入力して下さい。_x000a_（番号は左詰め）_x000a_（例　1234567)" sqref="N39:T39 N61:T61" xr:uid="{00000000-0002-0000-2600-000010000000}">
      <formula1>1</formula1>
    </dataValidation>
    <dataValidation type="textLength" imeMode="fullKatakana" operator="lessThanOrEqual" allowBlank="1" showDropDown="1" showInputMessage="1" showErrorMessage="1" errorTitle="文字数オーバー" error="使用できない文字が入力されています。" promptTitle="口座名義カナ" prompt="全角８０文字以内で入力して下さい。_x000a_濁点または、半濁点の付くカナ文字の場合は、濁点または半濁点を１マスに入力して下さい。_x000a_促音・拗音（カナ小文字）は設定できないため、大文字のカナを入力してください。" sqref="N69:AG72 N47:AG50" xr:uid="{00000000-0002-0000-2600-000011000000}">
      <formula1>1</formula1>
    </dataValidation>
    <dataValidation type="textLength" operator="lessThanOrEqual" allowBlank="1" showInputMessage="1" showErrorMessage="1" promptTitle="異動日" prompt="1桁日は0を記入して下さい。" sqref="V26" xr:uid="{00000000-0002-0000-2600-000012000000}">
      <formula1>1</formula1>
    </dataValidation>
    <dataValidation type="textLength" operator="lessThanOrEqual" allowBlank="1" showInputMessage="1" showErrorMessage="1" promptTitle="文書日付　日" prompt="全角数字で入力してください。_x000a_（日が１桁の場合は空白）" sqref="AE4" xr:uid="{00000000-0002-0000-2600-000013000000}">
      <formula1>1</formula1>
    </dataValidation>
    <dataValidation type="textLength" operator="lessThanOrEqual" allowBlank="1" showInputMessage="1" showErrorMessage="1" promptTitle="文書日付　日" prompt="全角数字で入力してください。" sqref="AF4" xr:uid="{00000000-0002-0000-2600-000014000000}">
      <formula1>1</formula1>
    </dataValidation>
    <dataValidation type="textLength" operator="lessThanOrEqual" allowBlank="1" showInputMessage="1" showErrorMessage="1" promptTitle="文書日付　月" prompt="全角数字で入力してください。（月が１桁の場合は空白）" sqref="AB4" xr:uid="{00000000-0002-0000-2600-000015000000}">
      <formula1>1</formula1>
    </dataValidation>
    <dataValidation type="textLength" operator="lessThanOrEqual" allowBlank="1" showInputMessage="1" showErrorMessage="1" promptTitle="文書日付　月" prompt="全角数字で入力してください。" sqref="AC4" xr:uid="{00000000-0002-0000-2600-000016000000}">
      <formula1>1</formula1>
    </dataValidation>
    <dataValidation type="textLength" operator="lessThanOrEqual" allowBlank="1" showInputMessage="1" showErrorMessage="1" promptTitle="文書日付　年" prompt="和暦年：全角数字で入力してください。" sqref="Y4:Z4" xr:uid="{00000000-0002-0000-2600-000017000000}">
      <formula1>1</formula1>
    </dataValidation>
    <dataValidation type="textLength" imeMode="halfAlpha" operator="lessThanOrEqual" allowBlank="1" showInputMessage="1" showErrorMessage="1" error="1マスに１文字づつ入力して下さい。" promptTitle="預貯金種別" prompt="右記のコードから選択して半角数字（例　1)で入力してください。_x000a_※（　）内が自動で表示されます。" sqref="N41 N63" xr:uid="{00000000-0002-0000-2600-000018000000}">
      <formula1>1</formula1>
    </dataValidation>
    <dataValidation type="textLength" operator="lessThanOrEqual" allowBlank="1" showInputMessage="1" showErrorMessage="1" promptTitle="異動月" prompt="1桁月は0を記入して下さい。" sqref="S26" xr:uid="{00000000-0002-0000-2600-000019000000}">
      <formula1>1</formula1>
    </dataValidation>
    <dataValidation type="textLength" operator="lessThanOrEqual" allowBlank="1" showInputMessage="1" showErrorMessage="1" promptTitle="異動月" prompt="月を全角で入力して下さい。" sqref="T26" xr:uid="{00000000-0002-0000-2600-00001A000000}">
      <formula1>1</formula1>
    </dataValidation>
    <dataValidation type="textLength" operator="lessThanOrEqual" allowBlank="1" showInputMessage="1" showErrorMessage="1" promptTitle="異動日" prompt="日を全角で入力して下さい。" sqref="W26" xr:uid="{00000000-0002-0000-2600-00001B000000}">
      <formula1>1</formula1>
    </dataValidation>
  </dataValidations>
  <printOptions horizontalCentered="1" verticalCentered="1"/>
  <pageMargins left="0.39370078740157483" right="0.43307086614173229" top="0.78740157480314965" bottom="0.78740157480314965" header="0.51181102362204722" footer="0.51181102362204722"/>
  <pageSetup paperSize="9" scale="68" orientation="portrait" r:id="rId1"/>
  <headerFooter alignWithMargins="0"/>
  <ignoredErrors>
    <ignoredError sqref="C82:C83 B74:B77 M32:M72 A26:B28 W9:W12"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5BF98-2808-4255-9186-6262F4DCCBB0}">
  <sheetPr>
    <pageSetUpPr fitToPage="1"/>
  </sheetPr>
  <dimension ref="B1:BG84"/>
  <sheetViews>
    <sheetView view="pageBreakPreview" zoomScale="115" zoomScaleNormal="100" zoomScaleSheetLayoutView="115" workbookViewId="0"/>
  </sheetViews>
  <sheetFormatPr defaultColWidth="2.375" defaultRowHeight="12"/>
  <cols>
    <col min="1" max="1" width="3.5" style="327" customWidth="1"/>
    <col min="2" max="10" width="2.375" style="327" customWidth="1"/>
    <col min="11" max="11" width="4.625" style="327" customWidth="1"/>
    <col min="12" max="31" width="3.125" style="327" customWidth="1"/>
    <col min="32" max="32" width="3.875" style="327" customWidth="1"/>
    <col min="33" max="16384" width="2.375" style="327"/>
  </cols>
  <sheetData>
    <row r="1" spans="2:59" ht="19.5" customHeight="1">
      <c r="B1" s="768" t="s">
        <v>284</v>
      </c>
      <c r="C1" s="768"/>
      <c r="D1" s="768"/>
      <c r="E1" s="768"/>
      <c r="F1" s="768"/>
      <c r="G1" s="768"/>
      <c r="H1" s="768"/>
      <c r="I1" s="768"/>
      <c r="J1" s="768"/>
      <c r="K1" s="768"/>
      <c r="L1" s="768"/>
      <c r="M1" s="768"/>
      <c r="N1" s="768"/>
    </row>
    <row r="2" spans="2:59" ht="16.5" customHeight="1">
      <c r="X2" s="1569" t="s">
        <v>237</v>
      </c>
      <c r="Y2" s="1567"/>
      <c r="Z2" s="1567"/>
      <c r="AA2" s="1567"/>
      <c r="AB2" s="1567"/>
      <c r="AC2" s="1567"/>
      <c r="AD2" s="1567"/>
      <c r="AE2" s="1567"/>
      <c r="AF2" s="1567"/>
      <c r="AG2" s="1568"/>
    </row>
    <row r="3" spans="2:59" ht="7.5" customHeight="1">
      <c r="X3" s="372"/>
      <c r="Y3" s="373"/>
      <c r="Z3" s="373"/>
      <c r="AA3" s="773"/>
      <c r="AB3" s="373"/>
      <c r="AC3" s="373"/>
      <c r="AD3" s="773"/>
      <c r="AE3" s="373"/>
      <c r="AF3" s="373"/>
      <c r="AG3" s="773"/>
    </row>
    <row r="4" spans="2:59" ht="19.5" customHeight="1">
      <c r="X4" s="354"/>
      <c r="Y4" s="116" t="s">
        <v>388</v>
      </c>
      <c r="Z4" s="116" t="s">
        <v>388</v>
      </c>
      <c r="AA4" s="115" t="s">
        <v>57</v>
      </c>
      <c r="AB4" s="116" t="s">
        <v>388</v>
      </c>
      <c r="AC4" s="116" t="s">
        <v>388</v>
      </c>
      <c r="AD4" s="115" t="s">
        <v>223</v>
      </c>
      <c r="AE4" s="116" t="s">
        <v>388</v>
      </c>
      <c r="AF4" s="116" t="s">
        <v>389</v>
      </c>
      <c r="AG4" s="115" t="s">
        <v>59</v>
      </c>
    </row>
    <row r="5" spans="2:59" ht="15" customHeight="1">
      <c r="B5" s="1561" t="s">
        <v>222</v>
      </c>
      <c r="C5" s="1562"/>
      <c r="D5" s="1562"/>
      <c r="E5" s="1562"/>
      <c r="F5" s="1562"/>
      <c r="G5" s="1562"/>
      <c r="H5" s="1562"/>
      <c r="I5" s="1562"/>
      <c r="J5" s="1562"/>
      <c r="K5" s="1562"/>
      <c r="L5" s="1562"/>
      <c r="M5" s="1562"/>
      <c r="X5" s="354"/>
      <c r="Y5" s="354"/>
      <c r="Z5" s="354"/>
      <c r="AA5" s="354"/>
      <c r="AB5" s="354"/>
      <c r="AC5" s="354"/>
      <c r="AD5" s="354"/>
      <c r="AE5" s="354"/>
    </row>
    <row r="6" spans="2:59" ht="16.5" customHeight="1">
      <c r="N6" s="362"/>
      <c r="P6" s="357" t="s">
        <v>221</v>
      </c>
      <c r="Q6" s="362"/>
      <c r="R6" s="362"/>
      <c r="S6" s="356"/>
      <c r="T6" s="354"/>
      <c r="U6" s="360"/>
      <c r="V6" s="108"/>
      <c r="W6" s="774" t="s">
        <v>390</v>
      </c>
      <c r="X6" s="774" t="s">
        <v>390</v>
      </c>
      <c r="Y6" s="774" t="s">
        <v>390</v>
      </c>
      <c r="Z6" s="774" t="s">
        <v>391</v>
      </c>
      <c r="AA6" s="774" t="s">
        <v>392</v>
      </c>
      <c r="AB6" s="774"/>
      <c r="AC6" s="355"/>
      <c r="AD6" s="355"/>
      <c r="AE6" s="355"/>
    </row>
    <row r="7" spans="2:59" ht="6" customHeight="1">
      <c r="P7" s="357"/>
      <c r="Q7" s="356"/>
      <c r="R7" s="356"/>
      <c r="S7" s="356"/>
      <c r="T7" s="354"/>
      <c r="U7" s="354"/>
      <c r="V7" s="361"/>
      <c r="W7" s="361"/>
      <c r="X7" s="361"/>
      <c r="Y7" s="361"/>
      <c r="Z7" s="361"/>
      <c r="AA7" s="361"/>
      <c r="AB7" s="355"/>
      <c r="AC7" s="355"/>
      <c r="AD7" s="355"/>
      <c r="AE7" s="355"/>
    </row>
    <row r="8" spans="2:59" ht="16.5" customHeight="1">
      <c r="P8" s="357" t="s">
        <v>220</v>
      </c>
      <c r="Q8" s="356"/>
      <c r="R8" s="356"/>
      <c r="S8" s="356"/>
      <c r="T8" s="354"/>
      <c r="U8" s="360"/>
      <c r="V8" s="114"/>
      <c r="W8" s="774" t="s">
        <v>389</v>
      </c>
      <c r="X8" s="774" t="s">
        <v>389</v>
      </c>
      <c r="Y8" s="774" t="s">
        <v>230</v>
      </c>
      <c r="Z8" s="774"/>
      <c r="AA8" s="774"/>
      <c r="AB8" s="774"/>
      <c r="AC8" s="774"/>
      <c r="AD8" s="774"/>
      <c r="AE8" s="774"/>
      <c r="AF8" s="774"/>
    </row>
    <row r="9" spans="2:59" ht="16.5" customHeight="1">
      <c r="P9" s="349"/>
      <c r="Q9" s="349"/>
      <c r="R9" s="349"/>
      <c r="S9" s="358"/>
      <c r="T9" s="341"/>
      <c r="U9" s="341"/>
      <c r="V9" s="113" t="s">
        <v>252</v>
      </c>
      <c r="W9" s="774"/>
      <c r="X9" s="774"/>
      <c r="Y9" s="774"/>
      <c r="Z9" s="774"/>
      <c r="AA9" s="774"/>
      <c r="AB9" s="774"/>
      <c r="AC9" s="774"/>
      <c r="AD9" s="774"/>
      <c r="AE9" s="774"/>
      <c r="AF9" s="774"/>
    </row>
    <row r="10" spans="2:59" ht="16.5" customHeight="1">
      <c r="M10" s="341"/>
      <c r="N10" s="374"/>
      <c r="P10" s="357"/>
      <c r="Q10" s="356"/>
      <c r="R10" s="356"/>
      <c r="S10" s="356"/>
      <c r="T10" s="354"/>
      <c r="U10" s="354"/>
      <c r="V10" s="113" t="s">
        <v>393</v>
      </c>
      <c r="W10" s="774"/>
      <c r="X10" s="774"/>
      <c r="Y10" s="774"/>
      <c r="Z10" s="774"/>
      <c r="AA10" s="774"/>
      <c r="AB10" s="774"/>
      <c r="AC10" s="774"/>
      <c r="AD10" s="774"/>
      <c r="AE10" s="774"/>
      <c r="AF10" s="774"/>
      <c r="AG10" s="354"/>
      <c r="AR10" s="202"/>
      <c r="AS10" s="203"/>
      <c r="AT10" s="203"/>
      <c r="AU10" s="203"/>
      <c r="AV10" s="201"/>
      <c r="AW10" s="201"/>
      <c r="AX10" s="1570"/>
      <c r="AY10" s="1571"/>
      <c r="AZ10" s="1571"/>
      <c r="BA10" s="1571"/>
      <c r="BB10" s="1571"/>
      <c r="BC10" s="1571"/>
      <c r="BD10" s="1571"/>
      <c r="BE10" s="1571"/>
      <c r="BF10" s="1571"/>
      <c r="BG10" s="1571"/>
    </row>
    <row r="11" spans="2:59" ht="16.5" customHeight="1">
      <c r="M11" s="374"/>
      <c r="N11" s="374"/>
      <c r="P11" s="354"/>
      <c r="Q11" s="354"/>
      <c r="R11" s="354"/>
      <c r="S11" s="354"/>
      <c r="T11" s="354"/>
      <c r="U11" s="354"/>
      <c r="V11" s="113" t="s">
        <v>312</v>
      </c>
      <c r="W11" s="774"/>
      <c r="X11" s="774"/>
      <c r="Y11" s="774"/>
      <c r="Z11" s="774"/>
      <c r="AA11" s="774"/>
      <c r="AB11" s="774"/>
      <c r="AC11" s="774"/>
      <c r="AD11" s="774"/>
      <c r="AE11" s="774"/>
      <c r="AF11" s="774"/>
      <c r="AG11" s="354"/>
      <c r="AR11" s="201"/>
      <c r="AS11" s="201"/>
      <c r="AT11" s="201"/>
      <c r="AU11" s="201"/>
      <c r="AV11" s="201"/>
      <c r="AW11" s="201"/>
      <c r="AX11" s="1570"/>
      <c r="AY11" s="1571"/>
      <c r="AZ11" s="1571"/>
      <c r="BA11" s="1571"/>
      <c r="BB11" s="1571"/>
      <c r="BC11" s="1571"/>
      <c r="BD11" s="1571"/>
      <c r="BE11" s="1571"/>
      <c r="BF11" s="1571"/>
      <c r="BG11" s="1571"/>
    </row>
    <row r="12" spans="2:59" ht="16.5" customHeight="1">
      <c r="M12" s="374"/>
      <c r="N12" s="374"/>
      <c r="P12" s="354"/>
      <c r="Q12" s="354"/>
      <c r="R12" s="354"/>
      <c r="S12" s="354"/>
      <c r="T12" s="354"/>
      <c r="U12" s="354"/>
      <c r="V12" s="113" t="s">
        <v>213</v>
      </c>
      <c r="W12" s="774"/>
      <c r="X12" s="774"/>
      <c r="Y12" s="774"/>
      <c r="Z12" s="774"/>
      <c r="AA12" s="774"/>
      <c r="AB12" s="774"/>
      <c r="AC12" s="774"/>
      <c r="AD12" s="774"/>
      <c r="AE12" s="774"/>
      <c r="AF12" s="774"/>
      <c r="AG12" s="354"/>
      <c r="AR12" s="201"/>
      <c r="AS12" s="201"/>
      <c r="AT12" s="201"/>
      <c r="AU12" s="201"/>
      <c r="AV12" s="201"/>
      <c r="AW12" s="201"/>
      <c r="AX12" s="772"/>
      <c r="AY12" s="773"/>
      <c r="AZ12" s="773"/>
      <c r="BA12" s="773"/>
      <c r="BB12" s="773"/>
      <c r="BC12" s="773"/>
      <c r="BD12" s="773"/>
      <c r="BE12" s="773"/>
      <c r="BF12" s="773"/>
      <c r="BG12" s="773"/>
    </row>
    <row r="13" spans="2:59" ht="7.5" customHeight="1">
      <c r="M13" s="374"/>
      <c r="N13" s="374"/>
      <c r="P13" s="354"/>
      <c r="Q13" s="354"/>
      <c r="R13" s="354"/>
      <c r="S13" s="354"/>
      <c r="T13" s="354"/>
      <c r="U13" s="354"/>
      <c r="V13" s="113"/>
      <c r="W13" s="108"/>
      <c r="X13" s="108"/>
      <c r="Y13" s="108"/>
      <c r="Z13" s="108"/>
      <c r="AA13" s="108"/>
      <c r="AB13" s="108"/>
      <c r="AC13" s="108"/>
      <c r="AD13" s="108"/>
      <c r="AE13" s="108"/>
      <c r="AF13" s="108"/>
      <c r="AG13" s="354"/>
      <c r="AR13" s="201"/>
      <c r="AS13" s="201"/>
      <c r="AT13" s="201"/>
      <c r="AU13" s="201"/>
      <c r="AV13" s="201"/>
      <c r="AW13" s="201"/>
      <c r="AX13" s="772"/>
      <c r="AY13" s="773"/>
      <c r="AZ13" s="773"/>
      <c r="BA13" s="773"/>
      <c r="BB13" s="773"/>
      <c r="BC13" s="773"/>
      <c r="BD13" s="773"/>
      <c r="BE13" s="773"/>
      <c r="BF13" s="773"/>
      <c r="BG13" s="773"/>
    </row>
    <row r="14" spans="2:59" ht="16.5" customHeight="1">
      <c r="M14" s="374"/>
      <c r="N14" s="374"/>
      <c r="P14" s="202" t="s">
        <v>219</v>
      </c>
      <c r="Q14" s="203"/>
      <c r="R14" s="203"/>
      <c r="S14" s="203"/>
      <c r="T14" s="201"/>
      <c r="U14" s="201"/>
      <c r="V14" s="375"/>
      <c r="W14" s="1563" t="s">
        <v>236</v>
      </c>
      <c r="X14" s="1567"/>
      <c r="Y14" s="1567"/>
      <c r="Z14" s="1567"/>
      <c r="AA14" s="1567"/>
      <c r="AB14" s="1567"/>
      <c r="AC14" s="1567"/>
      <c r="AD14" s="1567"/>
      <c r="AE14" s="1567"/>
      <c r="AF14" s="1568"/>
      <c r="AG14" s="354"/>
      <c r="AR14" s="201"/>
      <c r="AS14" s="201"/>
      <c r="AT14" s="201"/>
      <c r="AU14" s="201"/>
      <c r="AV14" s="201"/>
      <c r="AW14" s="201"/>
      <c r="AX14" s="772"/>
      <c r="AY14" s="773"/>
      <c r="AZ14" s="773"/>
      <c r="BA14" s="773"/>
      <c r="BB14" s="773"/>
      <c r="BC14" s="773"/>
      <c r="BD14" s="773"/>
      <c r="BE14" s="773"/>
      <c r="BF14" s="773"/>
      <c r="BG14" s="773"/>
    </row>
    <row r="15" spans="2:59" ht="16.5" customHeight="1">
      <c r="P15" s="201"/>
      <c r="Q15" s="201"/>
      <c r="R15" s="201"/>
      <c r="S15" s="201"/>
      <c r="T15" s="201"/>
      <c r="U15" s="201"/>
      <c r="V15" s="375"/>
      <c r="W15" s="1563" t="s">
        <v>394</v>
      </c>
      <c r="X15" s="1567"/>
      <c r="Y15" s="1567"/>
      <c r="Z15" s="1567"/>
      <c r="AA15" s="1567"/>
      <c r="AB15" s="1567"/>
      <c r="AC15" s="1567"/>
      <c r="AD15" s="1567"/>
      <c r="AE15" s="1567"/>
      <c r="AF15" s="1568"/>
    </row>
    <row r="16" spans="2:59" ht="6.75" customHeight="1">
      <c r="P16" s="201"/>
      <c r="Q16" s="201"/>
      <c r="R16" s="201"/>
      <c r="S16" s="201"/>
      <c r="T16" s="201"/>
      <c r="U16" s="201"/>
      <c r="V16" s="772"/>
      <c r="W16" s="773"/>
      <c r="X16" s="773"/>
      <c r="Y16" s="773"/>
      <c r="Z16" s="773"/>
      <c r="AA16" s="773"/>
      <c r="AB16" s="773"/>
      <c r="AC16" s="773"/>
      <c r="AD16" s="773"/>
      <c r="AE16" s="773"/>
      <c r="AF16" s="353"/>
    </row>
    <row r="17" spans="2:32" ht="17.25">
      <c r="B17" s="1566" t="s">
        <v>218</v>
      </c>
      <c r="C17" s="1566"/>
      <c r="D17" s="1566"/>
      <c r="E17" s="1566"/>
      <c r="F17" s="1566"/>
      <c r="G17" s="1566"/>
      <c r="H17" s="1566"/>
      <c r="I17" s="1566"/>
      <c r="J17" s="1566"/>
      <c r="K17" s="1566"/>
      <c r="L17" s="1566"/>
      <c r="M17" s="1566"/>
      <c r="N17" s="1566"/>
      <c r="O17" s="1566"/>
      <c r="P17" s="1566"/>
      <c r="Q17" s="1566"/>
      <c r="R17" s="1566"/>
      <c r="S17" s="1566"/>
      <c r="T17" s="1566"/>
      <c r="U17" s="1566"/>
      <c r="V17" s="1566"/>
      <c r="W17" s="1566"/>
      <c r="X17" s="1566"/>
      <c r="Y17" s="1566"/>
      <c r="Z17" s="1566"/>
      <c r="AA17" s="1566"/>
      <c r="AB17" s="1566"/>
      <c r="AC17" s="1566"/>
      <c r="AD17" s="1566"/>
      <c r="AE17" s="1566"/>
      <c r="AF17" s="1566"/>
    </row>
    <row r="18" spans="2:32" ht="7.5" customHeight="1"/>
    <row r="19" spans="2:32" ht="13.5" customHeight="1">
      <c r="D19" s="1557" t="s">
        <v>217</v>
      </c>
      <c r="E19" s="1557"/>
      <c r="F19" s="1557"/>
      <c r="G19" s="1557"/>
      <c r="H19" s="1557"/>
      <c r="I19" s="1557"/>
      <c r="J19" s="1557"/>
      <c r="K19" s="1557"/>
      <c r="L19" s="1557"/>
      <c r="M19" s="1557"/>
      <c r="N19" s="1557"/>
      <c r="O19" s="1557"/>
      <c r="P19" s="1557"/>
      <c r="Q19" s="1557"/>
      <c r="R19" s="1557"/>
      <c r="S19" s="1557"/>
      <c r="T19" s="1557"/>
      <c r="U19" s="1557"/>
      <c r="V19" s="1557"/>
      <c r="W19" s="1557"/>
      <c r="X19" s="1557"/>
      <c r="Y19" s="1557"/>
      <c r="Z19" s="1557"/>
      <c r="AA19" s="1557"/>
      <c r="AB19" s="1557"/>
      <c r="AC19" s="1557"/>
      <c r="AD19" s="1557"/>
      <c r="AE19" s="1557"/>
      <c r="AF19" s="1557"/>
    </row>
    <row r="20" spans="2:32" ht="7.5" customHeight="1"/>
    <row r="21" spans="2:32" ht="13.5" customHeight="1">
      <c r="B21" s="1553" t="s">
        <v>29</v>
      </c>
      <c r="C21" s="1553"/>
      <c r="D21" s="1553"/>
      <c r="E21" s="1553"/>
      <c r="F21" s="1553"/>
      <c r="G21" s="1553"/>
      <c r="H21" s="1553"/>
      <c r="I21" s="1553"/>
      <c r="J21" s="1553"/>
      <c r="K21" s="1553"/>
      <c r="L21" s="1553"/>
      <c r="M21" s="1553"/>
      <c r="N21" s="1553"/>
      <c r="O21" s="1553"/>
      <c r="P21" s="1553"/>
      <c r="Q21" s="1553"/>
      <c r="R21" s="1553"/>
      <c r="S21" s="1553"/>
      <c r="T21" s="1553"/>
      <c r="U21" s="1553"/>
      <c r="V21" s="1553"/>
      <c r="W21" s="1553"/>
      <c r="X21" s="1553"/>
      <c r="Y21" s="1553"/>
      <c r="Z21" s="1553"/>
      <c r="AA21" s="1553"/>
      <c r="AB21" s="1553"/>
      <c r="AC21" s="1553"/>
      <c r="AD21" s="1553"/>
      <c r="AE21" s="1553"/>
      <c r="AF21" s="1553"/>
    </row>
    <row r="22" spans="2:32" ht="7.5" customHeight="1"/>
    <row r="23" spans="2:32" ht="16.5" customHeight="1">
      <c r="B23" s="204" t="s">
        <v>395</v>
      </c>
      <c r="C23" s="205" t="s">
        <v>216</v>
      </c>
      <c r="D23" s="767"/>
      <c r="E23" s="767"/>
      <c r="F23" s="200"/>
      <c r="G23" s="39"/>
      <c r="H23" s="39"/>
      <c r="I23" s="39"/>
      <c r="J23" s="39"/>
      <c r="K23" s="39"/>
      <c r="L23" s="39" t="s">
        <v>451</v>
      </c>
      <c r="M23" s="39"/>
      <c r="N23" s="774" t="s">
        <v>388</v>
      </c>
      <c r="O23" s="774" t="s">
        <v>388</v>
      </c>
      <c r="P23" s="368" t="s">
        <v>57</v>
      </c>
      <c r="Q23" s="774" t="s">
        <v>396</v>
      </c>
      <c r="R23" s="774" t="s">
        <v>397</v>
      </c>
      <c r="S23" s="368" t="s">
        <v>58</v>
      </c>
      <c r="T23" s="774" t="s">
        <v>396</v>
      </c>
      <c r="U23" s="774" t="s">
        <v>398</v>
      </c>
      <c r="V23" s="368" t="s">
        <v>88</v>
      </c>
    </row>
    <row r="24" spans="2:32" ht="7.5" customHeight="1">
      <c r="B24" s="332"/>
      <c r="C24" s="330"/>
      <c r="D24" s="330"/>
      <c r="E24" s="330"/>
    </row>
    <row r="25" spans="2:32" ht="15" customHeight="1">
      <c r="B25" s="331" t="s">
        <v>283</v>
      </c>
      <c r="C25" s="330" t="s">
        <v>215</v>
      </c>
      <c r="D25" s="330"/>
      <c r="E25" s="330"/>
    </row>
    <row r="26" spans="2:32" ht="9.9499999999999993" customHeight="1">
      <c r="B26" s="330"/>
      <c r="C26" s="330"/>
      <c r="D26" s="330"/>
      <c r="E26" s="330"/>
    </row>
    <row r="27" spans="2:32" ht="14.25" customHeight="1">
      <c r="B27" s="330"/>
      <c r="C27" s="330" t="s">
        <v>386</v>
      </c>
      <c r="D27" s="330"/>
      <c r="E27" s="330"/>
    </row>
    <row r="28" spans="2:32" ht="7.5" customHeight="1">
      <c r="B28" s="330"/>
      <c r="C28" s="330"/>
      <c r="D28" s="330"/>
      <c r="E28" s="330"/>
    </row>
    <row r="29" spans="2:32" ht="16.5" customHeight="1">
      <c r="B29" s="330"/>
      <c r="D29" s="330"/>
      <c r="E29" s="330" t="s">
        <v>384</v>
      </c>
      <c r="K29" s="21"/>
      <c r="L29" s="774" t="s">
        <v>389</v>
      </c>
      <c r="M29" s="774" t="s">
        <v>389</v>
      </c>
      <c r="N29" s="774" t="s">
        <v>235</v>
      </c>
      <c r="O29" s="774" t="s">
        <v>234</v>
      </c>
      <c r="P29" s="774"/>
      <c r="Q29" s="774"/>
      <c r="R29" s="774"/>
      <c r="S29" s="774"/>
      <c r="T29" s="774"/>
      <c r="U29" s="774"/>
      <c r="V29" s="774"/>
      <c r="W29" s="774"/>
      <c r="X29" s="774"/>
      <c r="Y29" s="774"/>
      <c r="Z29" s="774"/>
      <c r="AA29" s="774"/>
      <c r="AB29" s="774"/>
      <c r="AC29" s="774"/>
      <c r="AD29" s="774"/>
      <c r="AE29" s="774"/>
      <c r="AF29" s="108"/>
    </row>
    <row r="30" spans="2:32" ht="16.5" customHeight="1">
      <c r="B30" s="330"/>
      <c r="D30" s="330"/>
      <c r="E30" s="330"/>
      <c r="K30" s="105" t="s">
        <v>393</v>
      </c>
      <c r="L30" s="774"/>
      <c r="M30" s="774"/>
      <c r="N30" s="774"/>
      <c r="O30" s="774"/>
      <c r="P30" s="774"/>
      <c r="Q30" s="774"/>
      <c r="R30" s="774"/>
      <c r="S30" s="774"/>
      <c r="T30" s="774"/>
      <c r="U30" s="774"/>
      <c r="V30" s="110"/>
      <c r="W30" s="763"/>
      <c r="X30" s="763"/>
      <c r="Y30" s="763"/>
      <c r="Z30" s="763"/>
      <c r="AA30" s="108"/>
      <c r="AB30" s="108"/>
      <c r="AC30" s="108"/>
      <c r="AD30" s="108"/>
      <c r="AE30" s="108"/>
      <c r="AF30" s="108"/>
    </row>
    <row r="31" spans="2:32" ht="7.5" customHeight="1">
      <c r="B31" s="330"/>
      <c r="D31" s="330"/>
      <c r="E31" s="330"/>
      <c r="K31" s="335"/>
      <c r="L31" s="337"/>
      <c r="M31" s="337"/>
      <c r="N31" s="337"/>
      <c r="O31" s="337"/>
      <c r="P31" s="764"/>
      <c r="Q31" s="764"/>
      <c r="R31" s="764"/>
      <c r="S31" s="764"/>
      <c r="T31" s="337"/>
      <c r="U31" s="337"/>
      <c r="V31" s="337"/>
      <c r="W31" s="337"/>
      <c r="X31" s="337"/>
      <c r="Y31" s="337"/>
      <c r="Z31" s="337"/>
      <c r="AA31" s="337"/>
      <c r="AB31" s="337"/>
      <c r="AC31" s="337"/>
      <c r="AD31" s="337"/>
      <c r="AE31" s="337"/>
      <c r="AF31" s="337"/>
    </row>
    <row r="32" spans="2:32" ht="16.5" customHeight="1">
      <c r="B32" s="330"/>
      <c r="D32" s="330"/>
      <c r="E32" s="330" t="s">
        <v>399</v>
      </c>
      <c r="K32" s="341"/>
      <c r="L32" s="774" t="s">
        <v>400</v>
      </c>
      <c r="M32" s="774" t="s">
        <v>401</v>
      </c>
      <c r="N32" s="774" t="s">
        <v>402</v>
      </c>
      <c r="O32" s="774" t="s">
        <v>403</v>
      </c>
      <c r="P32" s="348"/>
      <c r="Q32" s="771"/>
      <c r="R32" s="771"/>
      <c r="S32" s="771"/>
      <c r="T32" s="341"/>
      <c r="U32" s="341"/>
      <c r="V32" s="341"/>
      <c r="W32" s="341"/>
      <c r="X32" s="341"/>
      <c r="Y32" s="341"/>
      <c r="Z32" s="341"/>
      <c r="AA32" s="341"/>
    </row>
    <row r="33" spans="2:32" ht="7.5" customHeight="1">
      <c r="B33" s="330"/>
      <c r="D33" s="330"/>
      <c r="E33" s="330"/>
      <c r="K33" s="341"/>
      <c r="L33" s="341"/>
      <c r="M33" s="341"/>
      <c r="N33" s="341"/>
      <c r="O33" s="341"/>
      <c r="P33" s="341"/>
      <c r="Q33" s="341"/>
      <c r="R33" s="341"/>
      <c r="S33" s="341"/>
      <c r="T33" s="341"/>
      <c r="U33" s="341"/>
      <c r="V33" s="341"/>
      <c r="W33" s="341"/>
      <c r="X33" s="341"/>
      <c r="Y33" s="341"/>
      <c r="Z33" s="341"/>
      <c r="AA33" s="341"/>
    </row>
    <row r="34" spans="2:32" ht="16.5" customHeight="1">
      <c r="B34" s="330"/>
      <c r="D34" s="330"/>
      <c r="E34" s="330" t="s">
        <v>383</v>
      </c>
      <c r="K34" s="21"/>
      <c r="L34" s="774" t="s">
        <v>233</v>
      </c>
      <c r="M34" s="774" t="s">
        <v>232</v>
      </c>
      <c r="N34" s="774"/>
      <c r="O34" s="774"/>
      <c r="P34" s="774"/>
      <c r="Q34" s="774"/>
      <c r="R34" s="774"/>
      <c r="S34" s="774"/>
      <c r="T34" s="774"/>
      <c r="U34" s="774"/>
      <c r="V34" s="774"/>
      <c r="W34" s="774"/>
      <c r="X34" s="774"/>
      <c r="Y34" s="774"/>
      <c r="Z34" s="774"/>
      <c r="AA34" s="341"/>
      <c r="AB34" s="206" t="s">
        <v>379</v>
      </c>
      <c r="AC34" s="774" t="s">
        <v>390</v>
      </c>
      <c r="AD34" s="774" t="s">
        <v>390</v>
      </c>
      <c r="AE34" s="774" t="s">
        <v>400</v>
      </c>
      <c r="AF34" s="107" t="s">
        <v>208</v>
      </c>
    </row>
    <row r="35" spans="2:32" ht="16.5" customHeight="1">
      <c r="B35" s="330"/>
      <c r="D35" s="330"/>
      <c r="E35" s="330"/>
      <c r="K35" s="105" t="s">
        <v>404</v>
      </c>
      <c r="L35" s="774"/>
      <c r="M35" s="774"/>
      <c r="N35" s="774"/>
      <c r="O35" s="774"/>
      <c r="P35" s="774"/>
      <c r="Q35" s="104"/>
      <c r="R35" s="104"/>
      <c r="S35" s="104"/>
      <c r="T35" s="104"/>
      <c r="U35" s="104"/>
      <c r="V35" s="104"/>
      <c r="W35" s="104"/>
      <c r="X35" s="104"/>
      <c r="Y35" s="104"/>
      <c r="Z35" s="104"/>
      <c r="AA35" s="333"/>
      <c r="AB35" s="333"/>
      <c r="AC35" s="333"/>
      <c r="AD35" s="333"/>
      <c r="AE35" s="333"/>
    </row>
    <row r="36" spans="2:32" ht="7.5" customHeight="1">
      <c r="B36" s="330"/>
      <c r="D36" s="330"/>
      <c r="E36" s="330"/>
      <c r="K36" s="335"/>
      <c r="L36" s="337"/>
      <c r="M36" s="337"/>
      <c r="N36" s="337"/>
      <c r="O36" s="337"/>
      <c r="P36" s="764"/>
      <c r="Q36" s="337"/>
      <c r="R36" s="337"/>
      <c r="S36" s="337"/>
      <c r="T36" s="337"/>
      <c r="U36" s="337"/>
      <c r="V36" s="337"/>
      <c r="W36" s="337"/>
      <c r="X36" s="337"/>
      <c r="Y36" s="337"/>
      <c r="Z36" s="337"/>
      <c r="AA36" s="337"/>
      <c r="AB36" s="337"/>
      <c r="AC36" s="337"/>
      <c r="AD36" s="337"/>
      <c r="AE36" s="337"/>
      <c r="AF36" s="337"/>
    </row>
    <row r="37" spans="2:32" ht="16.5" customHeight="1">
      <c r="B37" s="330"/>
      <c r="D37" s="330"/>
      <c r="E37" s="330" t="s">
        <v>381</v>
      </c>
      <c r="K37" s="341"/>
      <c r="L37" s="774" t="s">
        <v>390</v>
      </c>
      <c r="M37" s="774" t="s">
        <v>400</v>
      </c>
      <c r="N37" s="774" t="s">
        <v>401</v>
      </c>
      <c r="O37" s="774" t="s">
        <v>402</v>
      </c>
      <c r="P37" s="774" t="s">
        <v>403</v>
      </c>
      <c r="Q37" s="774" t="s">
        <v>392</v>
      </c>
      <c r="R37" s="774" t="s">
        <v>391</v>
      </c>
      <c r="S37" s="774"/>
      <c r="T37" s="774"/>
      <c r="U37" s="774"/>
      <c r="V37" s="343"/>
      <c r="W37" s="341"/>
      <c r="X37" s="341"/>
      <c r="Y37" s="343"/>
      <c r="Z37" s="341"/>
      <c r="AA37" s="341"/>
    </row>
    <row r="38" spans="2:32" ht="7.5" customHeight="1">
      <c r="B38" s="330"/>
      <c r="D38" s="330"/>
      <c r="E38" s="330"/>
    </row>
    <row r="39" spans="2:32" ht="16.5" customHeight="1">
      <c r="B39" s="330"/>
      <c r="D39" s="330"/>
      <c r="E39" s="330" t="s">
        <v>380</v>
      </c>
      <c r="L39" s="774" t="s">
        <v>405</v>
      </c>
      <c r="M39" s="39" t="s">
        <v>379</v>
      </c>
      <c r="N39" s="1573" t="s">
        <v>231</v>
      </c>
      <c r="O39" s="1573"/>
      <c r="P39" s="1573"/>
      <c r="Q39" s="1573"/>
      <c r="R39" s="1573"/>
      <c r="S39" s="39" t="s">
        <v>208</v>
      </c>
      <c r="T39" s="1574" t="s">
        <v>740</v>
      </c>
      <c r="U39" s="1574"/>
      <c r="V39" s="1574"/>
      <c r="W39" s="1574"/>
      <c r="X39" s="1574"/>
      <c r="Y39" s="1574"/>
      <c r="Z39" s="1574"/>
      <c r="AA39" s="1574"/>
      <c r="AB39" s="1574"/>
      <c r="AC39" s="1574"/>
      <c r="AD39" s="1574"/>
      <c r="AE39" s="1574"/>
      <c r="AF39" s="1574"/>
    </row>
    <row r="40" spans="2:32" ht="7.5" customHeight="1">
      <c r="B40" s="330"/>
      <c r="D40" s="330"/>
      <c r="E40" s="330"/>
    </row>
    <row r="41" spans="2:32" ht="16.5" customHeight="1">
      <c r="B41" s="330"/>
      <c r="D41" s="330"/>
      <c r="E41" s="330" t="s">
        <v>378</v>
      </c>
      <c r="K41" s="21"/>
      <c r="L41" s="774" t="s">
        <v>389</v>
      </c>
      <c r="M41" s="774" t="s">
        <v>389</v>
      </c>
      <c r="N41" s="774" t="s">
        <v>230</v>
      </c>
      <c r="O41" s="774" t="s">
        <v>229</v>
      </c>
      <c r="P41" s="774" t="s">
        <v>228</v>
      </c>
      <c r="Q41" s="774" t="s">
        <v>227</v>
      </c>
      <c r="R41" s="774" t="s">
        <v>226</v>
      </c>
      <c r="S41" s="774" t="s">
        <v>225</v>
      </c>
      <c r="T41" s="774"/>
      <c r="U41" s="774"/>
      <c r="V41" s="774"/>
      <c r="W41" s="774"/>
      <c r="X41" s="774"/>
      <c r="Y41" s="774"/>
      <c r="Z41" s="774"/>
      <c r="AA41" s="774"/>
      <c r="AB41" s="774"/>
      <c r="AC41" s="774"/>
      <c r="AD41" s="774"/>
      <c r="AE41" s="774"/>
    </row>
    <row r="42" spans="2:32" ht="16.5" customHeight="1">
      <c r="B42" s="330"/>
      <c r="D42" s="330"/>
      <c r="E42" s="330"/>
      <c r="K42" s="105" t="s">
        <v>393</v>
      </c>
      <c r="L42" s="774"/>
      <c r="M42" s="774"/>
      <c r="N42" s="774"/>
      <c r="O42" s="774"/>
      <c r="P42" s="774"/>
      <c r="Q42" s="774"/>
      <c r="R42" s="774"/>
      <c r="S42" s="774"/>
      <c r="T42" s="774"/>
      <c r="U42" s="774"/>
      <c r="V42" s="774"/>
      <c r="W42" s="774"/>
      <c r="X42" s="774"/>
      <c r="Y42" s="774"/>
      <c r="Z42" s="774"/>
      <c r="AA42" s="774"/>
      <c r="AB42" s="774"/>
      <c r="AC42" s="774"/>
      <c r="AD42" s="774"/>
      <c r="AE42" s="774"/>
    </row>
    <row r="43" spans="2:32" ht="16.5" customHeight="1">
      <c r="B43" s="330"/>
      <c r="D43" s="330"/>
      <c r="E43" s="330"/>
      <c r="K43" s="105" t="s">
        <v>213</v>
      </c>
      <c r="L43" s="774"/>
      <c r="M43" s="774"/>
      <c r="N43" s="774"/>
      <c r="O43" s="774"/>
      <c r="P43" s="774"/>
      <c r="Q43" s="39"/>
      <c r="R43" s="39"/>
      <c r="S43" s="39"/>
      <c r="T43" s="39"/>
      <c r="U43" s="39"/>
      <c r="V43" s="39"/>
      <c r="W43" s="39"/>
      <c r="X43" s="39"/>
      <c r="Y43" s="39"/>
      <c r="Z43" s="39"/>
      <c r="AA43" s="39"/>
      <c r="AB43" s="39"/>
      <c r="AC43" s="39"/>
      <c r="AD43" s="39"/>
      <c r="AE43" s="39"/>
    </row>
    <row r="44" spans="2:32" ht="7.5" customHeight="1">
      <c r="B44" s="330"/>
      <c r="D44" s="330"/>
      <c r="E44" s="330"/>
      <c r="K44" s="335"/>
      <c r="L44" s="337"/>
      <c r="M44" s="337"/>
      <c r="N44" s="337"/>
      <c r="O44" s="337"/>
      <c r="P44" s="764"/>
      <c r="Q44" s="337"/>
      <c r="R44" s="337"/>
      <c r="S44" s="337"/>
      <c r="T44" s="337"/>
      <c r="U44" s="337"/>
      <c r="V44" s="337"/>
      <c r="W44" s="337"/>
      <c r="X44" s="337"/>
      <c r="Y44" s="337"/>
      <c r="Z44" s="337"/>
      <c r="AA44" s="337"/>
      <c r="AB44" s="337"/>
      <c r="AC44" s="337"/>
      <c r="AD44" s="337"/>
      <c r="AE44" s="337"/>
      <c r="AF44" s="337"/>
    </row>
    <row r="45" spans="2:32" ht="16.5" customHeight="1">
      <c r="B45" s="330"/>
      <c r="D45" s="330"/>
      <c r="E45" s="330" t="s">
        <v>377</v>
      </c>
      <c r="K45" s="105"/>
      <c r="L45" s="774" t="s">
        <v>406</v>
      </c>
      <c r="M45" s="774" t="s">
        <v>407</v>
      </c>
      <c r="N45" s="774" t="s">
        <v>406</v>
      </c>
      <c r="O45" s="774" t="s">
        <v>407</v>
      </c>
      <c r="P45" s="774" t="s">
        <v>408</v>
      </c>
      <c r="Q45" s="774" t="s">
        <v>409</v>
      </c>
      <c r="R45" s="774" t="s">
        <v>410</v>
      </c>
      <c r="S45" s="774" t="s">
        <v>411</v>
      </c>
      <c r="T45" s="774" t="s">
        <v>410</v>
      </c>
      <c r="U45" s="774" t="s">
        <v>409</v>
      </c>
      <c r="V45" s="774" t="s">
        <v>412</v>
      </c>
      <c r="W45" s="774" t="s">
        <v>413</v>
      </c>
      <c r="X45" s="774" t="s">
        <v>414</v>
      </c>
      <c r="Y45" s="774" t="s">
        <v>415</v>
      </c>
      <c r="Z45" s="121"/>
      <c r="AA45" s="121"/>
      <c r="AB45" s="121"/>
      <c r="AC45" s="120"/>
      <c r="AD45" s="121"/>
      <c r="AE45" s="121"/>
    </row>
    <row r="46" spans="2:32" ht="16.5" customHeight="1">
      <c r="B46" s="330"/>
      <c r="D46" s="330"/>
      <c r="E46" s="330"/>
      <c r="K46" s="105" t="s">
        <v>393</v>
      </c>
      <c r="L46" s="121"/>
      <c r="M46" s="120"/>
      <c r="N46" s="774"/>
      <c r="O46" s="774"/>
      <c r="P46" s="774"/>
      <c r="Q46" s="774"/>
      <c r="R46" s="774"/>
      <c r="S46" s="774"/>
      <c r="T46" s="774"/>
      <c r="U46" s="774"/>
      <c r="V46" s="774"/>
      <c r="W46" s="774"/>
      <c r="X46" s="774"/>
      <c r="Y46" s="774"/>
      <c r="Z46" s="774"/>
      <c r="AA46" s="774"/>
      <c r="AB46" s="774"/>
      <c r="AC46" s="774"/>
      <c r="AD46" s="774"/>
      <c r="AE46" s="774"/>
    </row>
    <row r="47" spans="2:32" ht="16.5" customHeight="1">
      <c r="B47" s="330"/>
      <c r="D47" s="330"/>
      <c r="E47" s="330"/>
      <c r="K47" s="105" t="s">
        <v>213</v>
      </c>
      <c r="L47" s="774"/>
      <c r="M47" s="774"/>
      <c r="N47" s="774"/>
      <c r="O47" s="774"/>
      <c r="P47" s="774"/>
      <c r="Q47" s="774"/>
      <c r="R47" s="774"/>
      <c r="S47" s="774"/>
      <c r="T47" s="774"/>
      <c r="U47" s="774"/>
      <c r="V47" s="774"/>
      <c r="W47" s="774"/>
      <c r="X47" s="774"/>
      <c r="Y47" s="774"/>
      <c r="Z47" s="774"/>
      <c r="AA47" s="774"/>
      <c r="AB47" s="774"/>
      <c r="AC47" s="774"/>
      <c r="AD47" s="774"/>
      <c r="AE47" s="774"/>
    </row>
    <row r="48" spans="2:32" ht="16.5" customHeight="1">
      <c r="B48" s="330"/>
      <c r="D48" s="330"/>
      <c r="E48" s="330"/>
      <c r="K48" s="105" t="s">
        <v>212</v>
      </c>
      <c r="L48" s="774"/>
      <c r="M48" s="774"/>
      <c r="N48" s="774"/>
      <c r="O48" s="774"/>
      <c r="P48" s="774"/>
      <c r="Q48" s="774"/>
      <c r="R48" s="774"/>
      <c r="S48" s="774"/>
      <c r="T48" s="774"/>
      <c r="U48" s="774"/>
      <c r="V48" s="774"/>
      <c r="W48" s="774"/>
      <c r="X48" s="774"/>
      <c r="Y48" s="774"/>
      <c r="Z48" s="774"/>
      <c r="AA48" s="774"/>
      <c r="AB48" s="774"/>
      <c r="AC48" s="774"/>
      <c r="AD48" s="774"/>
      <c r="AE48" s="774"/>
    </row>
    <row r="49" spans="2:32" ht="7.5" customHeight="1">
      <c r="B49" s="330"/>
      <c r="D49" s="330"/>
      <c r="E49" s="330"/>
      <c r="K49" s="335"/>
      <c r="L49" s="337"/>
      <c r="M49" s="337"/>
      <c r="N49" s="337"/>
      <c r="O49" s="337"/>
      <c r="P49" s="764"/>
      <c r="Q49" s="337"/>
      <c r="R49" s="337"/>
      <c r="S49" s="337"/>
      <c r="T49" s="337"/>
      <c r="U49" s="337"/>
      <c r="V49" s="337"/>
      <c r="W49" s="337"/>
      <c r="X49" s="337"/>
      <c r="Y49" s="337"/>
      <c r="Z49" s="337"/>
      <c r="AA49" s="337"/>
      <c r="AB49" s="337"/>
      <c r="AC49" s="337"/>
      <c r="AD49" s="337"/>
      <c r="AE49" s="337"/>
      <c r="AF49" s="337"/>
    </row>
    <row r="50" spans="2:32" ht="14.25" customHeight="1">
      <c r="B50" s="330"/>
      <c r="C50" s="330" t="s">
        <v>385</v>
      </c>
      <c r="D50" s="330"/>
      <c r="E50" s="330"/>
    </row>
    <row r="51" spans="2:32" ht="16.5" customHeight="1">
      <c r="B51" s="330"/>
      <c r="D51" s="330"/>
      <c r="E51" s="330" t="s">
        <v>384</v>
      </c>
      <c r="K51" s="765"/>
      <c r="L51" s="340" t="s">
        <v>741</v>
      </c>
      <c r="M51" s="340" t="s">
        <v>741</v>
      </c>
      <c r="N51" s="340" t="s">
        <v>742</v>
      </c>
      <c r="O51" s="340" t="s">
        <v>743</v>
      </c>
      <c r="P51" s="340"/>
      <c r="Q51" s="340"/>
      <c r="R51" s="340"/>
      <c r="S51" s="340"/>
      <c r="T51" s="340"/>
      <c r="U51" s="340"/>
      <c r="V51" s="340"/>
      <c r="W51" s="340"/>
      <c r="X51" s="340"/>
      <c r="Y51" s="340"/>
      <c r="Z51" s="340"/>
      <c r="AA51" s="340"/>
      <c r="AB51" s="340"/>
      <c r="AC51" s="340"/>
      <c r="AD51" s="340"/>
      <c r="AE51" s="340"/>
      <c r="AF51" s="337"/>
    </row>
    <row r="52" spans="2:32" ht="16.5" customHeight="1">
      <c r="B52" s="330"/>
      <c r="D52" s="330"/>
      <c r="E52" s="330"/>
      <c r="K52" s="335"/>
      <c r="L52" s="340"/>
      <c r="M52" s="340"/>
      <c r="N52" s="340"/>
      <c r="O52" s="340"/>
      <c r="P52" s="340"/>
      <c r="Q52" s="340"/>
      <c r="R52" s="340"/>
      <c r="S52" s="340"/>
      <c r="T52" s="340"/>
      <c r="U52" s="340"/>
      <c r="V52" s="337"/>
      <c r="W52" s="337"/>
      <c r="X52" s="337"/>
      <c r="Y52" s="337"/>
      <c r="Z52" s="337"/>
      <c r="AA52" s="337"/>
      <c r="AB52" s="337"/>
      <c r="AC52" s="337"/>
      <c r="AD52" s="337"/>
      <c r="AE52" s="337"/>
      <c r="AF52" s="337"/>
    </row>
    <row r="53" spans="2:32" ht="7.5" customHeight="1">
      <c r="B53" s="330"/>
      <c r="D53" s="330"/>
      <c r="E53" s="330"/>
      <c r="K53" s="335"/>
      <c r="L53" s="337"/>
      <c r="M53" s="337"/>
      <c r="N53" s="337"/>
      <c r="O53" s="337"/>
      <c r="P53" s="764"/>
      <c r="Q53" s="764"/>
      <c r="R53" s="764"/>
      <c r="S53" s="764"/>
      <c r="T53" s="337"/>
      <c r="U53" s="337"/>
      <c r="V53" s="337"/>
      <c r="W53" s="337"/>
      <c r="X53" s="337"/>
      <c r="Y53" s="337"/>
      <c r="Z53" s="337"/>
      <c r="AA53" s="337"/>
      <c r="AB53" s="337"/>
      <c r="AC53" s="337"/>
      <c r="AD53" s="337"/>
      <c r="AE53" s="337"/>
      <c r="AF53" s="337"/>
    </row>
    <row r="54" spans="2:32" ht="16.5" customHeight="1">
      <c r="B54" s="330"/>
      <c r="D54" s="330"/>
      <c r="E54" s="330" t="s">
        <v>399</v>
      </c>
      <c r="K54" s="341"/>
      <c r="L54" s="342" t="s">
        <v>405</v>
      </c>
      <c r="M54" s="342" t="s">
        <v>744</v>
      </c>
      <c r="N54" s="342" t="s">
        <v>745</v>
      </c>
      <c r="O54" s="342" t="s">
        <v>746</v>
      </c>
      <c r="P54" s="348"/>
      <c r="Q54" s="771"/>
      <c r="R54" s="771"/>
      <c r="S54" s="771"/>
      <c r="T54" s="341"/>
      <c r="U54" s="341"/>
      <c r="V54" s="341"/>
      <c r="W54" s="341"/>
      <c r="X54" s="341"/>
      <c r="Y54" s="341"/>
      <c r="Z54" s="341"/>
      <c r="AA54" s="341"/>
    </row>
    <row r="55" spans="2:32" ht="7.5" customHeight="1">
      <c r="B55" s="330"/>
      <c r="D55" s="330"/>
      <c r="E55" s="330"/>
      <c r="K55" s="341"/>
      <c r="L55" s="341"/>
      <c r="M55" s="341"/>
      <c r="N55" s="341"/>
      <c r="O55" s="341"/>
      <c r="P55" s="341"/>
      <c r="Q55" s="341"/>
      <c r="R55" s="341"/>
      <c r="S55" s="341"/>
      <c r="T55" s="341"/>
      <c r="U55" s="341"/>
      <c r="V55" s="341"/>
      <c r="W55" s="341"/>
      <c r="X55" s="341"/>
      <c r="Y55" s="341"/>
      <c r="Z55" s="341"/>
      <c r="AA55" s="341"/>
    </row>
    <row r="56" spans="2:32" ht="16.5" customHeight="1">
      <c r="B56" s="330"/>
      <c r="D56" s="330"/>
      <c r="E56" s="330" t="s">
        <v>383</v>
      </c>
      <c r="K56" s="341"/>
      <c r="L56" s="774" t="s">
        <v>233</v>
      </c>
      <c r="M56" s="774" t="s">
        <v>232</v>
      </c>
      <c r="N56" s="336"/>
      <c r="O56" s="336"/>
      <c r="P56" s="336"/>
      <c r="Q56" s="336"/>
      <c r="R56" s="336"/>
      <c r="S56" s="336"/>
      <c r="T56" s="336"/>
      <c r="U56" s="336"/>
      <c r="V56" s="336"/>
      <c r="W56" s="336"/>
      <c r="X56" s="336"/>
      <c r="Y56" s="336"/>
      <c r="Z56" s="336"/>
      <c r="AA56" s="341"/>
      <c r="AB56" s="347" t="s">
        <v>382</v>
      </c>
      <c r="AC56" s="342" t="s">
        <v>747</v>
      </c>
      <c r="AD56" s="342" t="s">
        <v>747</v>
      </c>
      <c r="AE56" s="342" t="s">
        <v>405</v>
      </c>
      <c r="AF56" s="344" t="s">
        <v>208</v>
      </c>
    </row>
    <row r="57" spans="2:32" ht="16.5" customHeight="1">
      <c r="B57" s="330"/>
      <c r="D57" s="330"/>
      <c r="E57" s="330"/>
      <c r="K57" s="335"/>
      <c r="L57" s="336"/>
      <c r="M57" s="336"/>
      <c r="N57" s="336"/>
      <c r="O57" s="336"/>
      <c r="P57" s="336"/>
      <c r="Q57" s="346"/>
      <c r="R57" s="766"/>
      <c r="S57" s="766"/>
      <c r="T57" s="766"/>
      <c r="U57" s="766"/>
      <c r="V57" s="766"/>
      <c r="W57" s="766"/>
      <c r="X57" s="766"/>
      <c r="Y57" s="766"/>
      <c r="Z57" s="766"/>
      <c r="AA57" s="333"/>
      <c r="AB57" s="333"/>
      <c r="AC57" s="333"/>
      <c r="AD57" s="333"/>
      <c r="AE57" s="333"/>
    </row>
    <row r="58" spans="2:32" ht="7.5" customHeight="1">
      <c r="B58" s="330"/>
      <c r="D58" s="330"/>
      <c r="E58" s="330"/>
      <c r="K58" s="335"/>
      <c r="L58" s="337"/>
      <c r="M58" s="337"/>
      <c r="N58" s="337"/>
      <c r="O58" s="337"/>
      <c r="P58" s="764"/>
      <c r="Q58" s="337"/>
      <c r="R58" s="337"/>
      <c r="S58" s="337"/>
      <c r="T58" s="337"/>
      <c r="U58" s="337"/>
      <c r="V58" s="337"/>
      <c r="W58" s="337"/>
      <c r="X58" s="337"/>
      <c r="Y58" s="337"/>
      <c r="Z58" s="337"/>
      <c r="AA58" s="337"/>
      <c r="AB58" s="337"/>
      <c r="AC58" s="337"/>
      <c r="AD58" s="337"/>
      <c r="AE58" s="337"/>
      <c r="AF58" s="337"/>
    </row>
    <row r="59" spans="2:32" ht="16.5" customHeight="1">
      <c r="B59" s="330"/>
      <c r="D59" s="330"/>
      <c r="E59" s="330" t="s">
        <v>381</v>
      </c>
      <c r="K59" s="341"/>
      <c r="L59" s="342" t="s">
        <v>747</v>
      </c>
      <c r="M59" s="342" t="s">
        <v>405</v>
      </c>
      <c r="N59" s="342" t="s">
        <v>744</v>
      </c>
      <c r="O59" s="342" t="s">
        <v>745</v>
      </c>
      <c r="P59" s="342" t="s">
        <v>746</v>
      </c>
      <c r="Q59" s="342" t="s">
        <v>748</v>
      </c>
      <c r="R59" s="342" t="s">
        <v>749</v>
      </c>
      <c r="S59" s="344"/>
      <c r="T59" s="344"/>
      <c r="U59" s="344"/>
      <c r="V59" s="343"/>
      <c r="W59" s="341"/>
      <c r="X59" s="341"/>
      <c r="Y59" s="343"/>
      <c r="Z59" s="341"/>
      <c r="AA59" s="341"/>
    </row>
    <row r="60" spans="2:32" ht="7.5" customHeight="1">
      <c r="B60" s="330"/>
      <c r="D60" s="330"/>
      <c r="E60" s="330"/>
    </row>
    <row r="61" spans="2:32" ht="16.5" customHeight="1">
      <c r="B61" s="330"/>
      <c r="D61" s="330"/>
      <c r="E61" s="330" t="s">
        <v>380</v>
      </c>
      <c r="L61" s="342" t="s">
        <v>405</v>
      </c>
      <c r="M61" s="341" t="s">
        <v>379</v>
      </c>
      <c r="N61" s="1554" t="str">
        <f>IF(L61="1","普通預金",IF(L61="2","当座預金",IF(L61="6","別段預金","")))</f>
        <v>普通預金</v>
      </c>
      <c r="O61" s="1554"/>
      <c r="P61" s="1554"/>
      <c r="Q61" s="1554"/>
      <c r="R61" s="1554"/>
      <c r="S61" s="341" t="s">
        <v>208</v>
      </c>
      <c r="T61" s="1555" t="s">
        <v>214</v>
      </c>
      <c r="U61" s="1555"/>
      <c r="V61" s="1555"/>
      <c r="W61" s="1555"/>
      <c r="X61" s="1555"/>
      <c r="Y61" s="1555"/>
      <c r="Z61" s="1555"/>
      <c r="AA61" s="1555"/>
      <c r="AB61" s="1555"/>
      <c r="AC61" s="1555"/>
      <c r="AD61" s="1555"/>
      <c r="AE61" s="1555"/>
      <c r="AF61" s="1555"/>
    </row>
    <row r="62" spans="2:32" ht="7.5" customHeight="1">
      <c r="B62" s="330"/>
      <c r="D62" s="330"/>
      <c r="E62" s="330"/>
    </row>
    <row r="63" spans="2:32" ht="16.5" customHeight="1">
      <c r="B63" s="330"/>
      <c r="D63" s="330"/>
      <c r="E63" s="330" t="s">
        <v>378</v>
      </c>
      <c r="K63" s="341"/>
      <c r="L63" s="340" t="s">
        <v>741</v>
      </c>
      <c r="M63" s="340" t="s">
        <v>741</v>
      </c>
      <c r="N63" s="340" t="s">
        <v>750</v>
      </c>
      <c r="O63" s="340" t="s">
        <v>751</v>
      </c>
      <c r="P63" s="340" t="s">
        <v>752</v>
      </c>
      <c r="Q63" s="340" t="s">
        <v>753</v>
      </c>
      <c r="R63" s="340" t="s">
        <v>754</v>
      </c>
      <c r="S63" s="340" t="s">
        <v>755</v>
      </c>
      <c r="T63" s="340" t="s">
        <v>741</v>
      </c>
      <c r="U63" s="340" t="s">
        <v>756</v>
      </c>
      <c r="V63" s="340" t="s">
        <v>741</v>
      </c>
      <c r="W63" s="340" t="s">
        <v>757</v>
      </c>
      <c r="X63" s="340"/>
      <c r="Y63" s="340"/>
      <c r="Z63" s="340"/>
      <c r="AA63" s="340"/>
      <c r="AB63" s="340"/>
      <c r="AC63" s="340"/>
      <c r="AD63" s="340"/>
      <c r="AE63" s="340"/>
    </row>
    <row r="64" spans="2:32" ht="16.5" customHeight="1">
      <c r="B64" s="330"/>
      <c r="D64" s="330"/>
      <c r="E64" s="330"/>
      <c r="K64" s="341"/>
      <c r="L64" s="340"/>
      <c r="M64" s="340"/>
      <c r="N64" s="340"/>
      <c r="O64" s="340"/>
      <c r="P64" s="340"/>
      <c r="Q64" s="340"/>
      <c r="R64" s="340"/>
      <c r="S64" s="340"/>
      <c r="T64" s="340"/>
      <c r="U64" s="340"/>
      <c r="V64" s="340"/>
      <c r="W64" s="340"/>
      <c r="X64" s="340"/>
      <c r="Y64" s="340"/>
      <c r="Z64" s="340"/>
      <c r="AA64" s="340"/>
      <c r="AB64" s="340"/>
      <c r="AC64" s="340"/>
      <c r="AD64" s="340"/>
      <c r="AE64" s="340"/>
    </row>
    <row r="65" spans="2:32" ht="16.5" customHeight="1">
      <c r="B65" s="330"/>
      <c r="D65" s="330"/>
      <c r="E65" s="330"/>
      <c r="K65" s="335"/>
      <c r="L65" s="340"/>
      <c r="M65" s="340"/>
      <c r="N65" s="340"/>
      <c r="O65" s="340"/>
      <c r="P65" s="340"/>
      <c r="Q65" s="339"/>
      <c r="R65" s="764"/>
      <c r="S65" s="764"/>
      <c r="T65" s="764"/>
      <c r="U65" s="764"/>
      <c r="V65" s="764"/>
      <c r="W65" s="764"/>
      <c r="X65" s="764"/>
      <c r="Y65" s="764"/>
      <c r="Z65" s="764"/>
      <c r="AA65" s="764"/>
      <c r="AB65" s="764"/>
      <c r="AC65" s="764"/>
      <c r="AD65" s="764"/>
      <c r="AE65" s="764"/>
    </row>
    <row r="66" spans="2:32" ht="7.5" customHeight="1">
      <c r="B66" s="330"/>
      <c r="D66" s="330"/>
      <c r="E66" s="330"/>
      <c r="K66" s="335"/>
      <c r="L66" s="337"/>
      <c r="M66" s="337"/>
      <c r="N66" s="337"/>
      <c r="O66" s="337"/>
      <c r="P66" s="764"/>
      <c r="Q66" s="337"/>
      <c r="R66" s="337"/>
      <c r="S66" s="337"/>
      <c r="T66" s="337"/>
      <c r="U66" s="337"/>
      <c r="V66" s="337"/>
      <c r="W66" s="337"/>
      <c r="X66" s="337"/>
      <c r="Y66" s="337"/>
      <c r="Z66" s="337"/>
      <c r="AA66" s="337"/>
      <c r="AB66" s="337"/>
      <c r="AC66" s="337"/>
      <c r="AD66" s="337"/>
      <c r="AE66" s="337"/>
      <c r="AF66" s="337"/>
    </row>
    <row r="67" spans="2:32" ht="16.5" customHeight="1">
      <c r="B67" s="330"/>
      <c r="D67" s="330"/>
      <c r="E67" s="330" t="s">
        <v>377</v>
      </c>
      <c r="K67" s="335"/>
      <c r="L67" s="774" t="s">
        <v>406</v>
      </c>
      <c r="M67" s="774" t="s">
        <v>407</v>
      </c>
      <c r="N67" s="774" t="s">
        <v>406</v>
      </c>
      <c r="O67" s="774" t="s">
        <v>407</v>
      </c>
      <c r="P67" s="774" t="s">
        <v>408</v>
      </c>
      <c r="Q67" s="774" t="s">
        <v>409</v>
      </c>
      <c r="R67" s="774" t="s">
        <v>410</v>
      </c>
      <c r="S67" s="774" t="s">
        <v>411</v>
      </c>
      <c r="T67" s="774" t="s">
        <v>410</v>
      </c>
      <c r="U67" s="774" t="s">
        <v>409</v>
      </c>
      <c r="V67" s="774" t="s">
        <v>412</v>
      </c>
      <c r="W67" s="774" t="s">
        <v>413</v>
      </c>
      <c r="X67" s="774" t="s">
        <v>414</v>
      </c>
      <c r="Y67" s="774" t="s">
        <v>415</v>
      </c>
      <c r="Z67" s="340" t="s">
        <v>758</v>
      </c>
      <c r="AA67" s="340" t="s">
        <v>759</v>
      </c>
      <c r="AB67" s="340" t="s">
        <v>760</v>
      </c>
      <c r="AC67" s="340" t="s">
        <v>758</v>
      </c>
      <c r="AD67" s="340" t="s">
        <v>759</v>
      </c>
      <c r="AE67" s="340" t="s">
        <v>761</v>
      </c>
    </row>
    <row r="68" spans="2:32" ht="16.5" customHeight="1">
      <c r="B68" s="330"/>
      <c r="D68" s="330"/>
      <c r="E68" s="330"/>
      <c r="K68" s="335"/>
      <c r="L68" s="340" t="s">
        <v>762</v>
      </c>
      <c r="M68" s="340"/>
      <c r="N68" s="340"/>
      <c r="O68" s="340"/>
      <c r="P68" s="340"/>
      <c r="Q68" s="340"/>
      <c r="R68" s="340"/>
      <c r="S68" s="340"/>
      <c r="T68" s="340"/>
      <c r="U68" s="340"/>
      <c r="V68" s="340"/>
      <c r="W68" s="340"/>
      <c r="X68" s="340"/>
      <c r="Y68" s="340"/>
      <c r="Z68" s="340"/>
      <c r="AA68" s="340"/>
      <c r="AB68" s="340"/>
      <c r="AC68" s="340"/>
      <c r="AD68" s="340"/>
      <c r="AE68" s="340"/>
    </row>
    <row r="69" spans="2:32" ht="16.5" customHeight="1">
      <c r="B69" s="330"/>
      <c r="D69" s="330"/>
      <c r="E69" s="330"/>
      <c r="K69" s="335"/>
      <c r="L69" s="340"/>
      <c r="M69" s="340"/>
      <c r="N69" s="340"/>
      <c r="O69" s="340"/>
      <c r="P69" s="340"/>
      <c r="Q69" s="340"/>
      <c r="R69" s="340"/>
      <c r="S69" s="340"/>
      <c r="T69" s="340"/>
      <c r="U69" s="340"/>
      <c r="V69" s="340"/>
      <c r="W69" s="340"/>
      <c r="X69" s="340"/>
      <c r="Y69" s="340"/>
      <c r="Z69" s="340"/>
      <c r="AA69" s="340"/>
      <c r="AB69" s="340"/>
      <c r="AC69" s="340"/>
      <c r="AD69" s="340"/>
      <c r="AE69" s="340"/>
    </row>
    <row r="70" spans="2:32" ht="16.5" customHeight="1">
      <c r="B70" s="330"/>
      <c r="D70" s="330"/>
      <c r="E70" s="330"/>
      <c r="K70" s="335"/>
      <c r="L70" s="340"/>
      <c r="M70" s="340"/>
      <c r="N70" s="340"/>
      <c r="O70" s="340"/>
      <c r="P70" s="340"/>
      <c r="Q70" s="340"/>
      <c r="R70" s="340"/>
      <c r="S70" s="340"/>
      <c r="T70" s="340"/>
      <c r="U70" s="340"/>
      <c r="V70" s="340"/>
      <c r="W70" s="340"/>
      <c r="X70" s="340"/>
      <c r="Y70" s="340"/>
      <c r="Z70" s="340"/>
      <c r="AA70" s="340"/>
      <c r="AB70" s="340"/>
      <c r="AC70" s="340"/>
      <c r="AD70" s="340"/>
      <c r="AE70" s="340"/>
    </row>
    <row r="71" spans="2:32" ht="7.5" customHeight="1">
      <c r="B71" s="330"/>
      <c r="D71" s="330"/>
      <c r="E71" s="330"/>
      <c r="K71" s="335"/>
      <c r="L71" s="333"/>
      <c r="M71" s="333"/>
      <c r="N71" s="333"/>
      <c r="O71" s="333"/>
      <c r="P71" s="333"/>
      <c r="Q71" s="333"/>
      <c r="R71" s="333"/>
      <c r="S71" s="333"/>
      <c r="T71" s="333"/>
      <c r="U71" s="333"/>
      <c r="V71" s="333"/>
      <c r="W71" s="333"/>
      <c r="X71" s="333"/>
      <c r="Y71" s="333"/>
      <c r="Z71" s="333"/>
      <c r="AA71" s="333"/>
      <c r="AB71" s="333"/>
      <c r="AC71" s="333"/>
      <c r="AD71" s="333"/>
      <c r="AE71" s="333"/>
    </row>
    <row r="72" spans="2:32" ht="15" customHeight="1">
      <c r="B72" s="331" t="s">
        <v>416</v>
      </c>
      <c r="C72" s="330" t="s">
        <v>211</v>
      </c>
      <c r="D72" s="330"/>
      <c r="E72" s="330"/>
      <c r="L72" s="334"/>
      <c r="M72" s="333"/>
      <c r="N72" s="333"/>
      <c r="O72" s="333"/>
      <c r="P72" s="333"/>
      <c r="Q72" s="333"/>
      <c r="R72" s="333"/>
      <c r="S72" s="333"/>
      <c r="T72" s="333"/>
      <c r="U72" s="333"/>
      <c r="V72" s="333"/>
      <c r="W72" s="333"/>
      <c r="X72" s="333"/>
      <c r="Y72" s="333"/>
      <c r="Z72" s="333"/>
      <c r="AA72" s="333"/>
      <c r="AB72" s="333"/>
      <c r="AC72" s="333"/>
      <c r="AD72" s="333"/>
      <c r="AE72" s="333"/>
      <c r="AF72" s="333"/>
    </row>
    <row r="73" spans="2:32" ht="16.5" customHeight="1">
      <c r="B73" s="332"/>
      <c r="D73" s="6" t="s">
        <v>876</v>
      </c>
    </row>
    <row r="74" spans="2:32" ht="16.5" customHeight="1">
      <c r="B74" s="332"/>
      <c r="D74" s="6" t="s">
        <v>776</v>
      </c>
    </row>
    <row r="75" spans="2:32" ht="7.5" customHeight="1">
      <c r="B75" s="332"/>
      <c r="C75" s="330"/>
      <c r="D75" s="330"/>
      <c r="E75" s="330"/>
    </row>
    <row r="76" spans="2:32" ht="15" customHeight="1">
      <c r="B76" s="331" t="s">
        <v>417</v>
      </c>
      <c r="C76" s="330" t="s">
        <v>210</v>
      </c>
      <c r="D76" s="330"/>
      <c r="E76" s="330"/>
    </row>
    <row r="77" spans="2:32" ht="16.5" customHeight="1">
      <c r="B77" s="330"/>
      <c r="C77" s="330"/>
      <c r="D77" s="1556" t="s">
        <v>418</v>
      </c>
      <c r="E77" s="1556"/>
      <c r="F77" s="1556"/>
      <c r="G77" s="1556"/>
      <c r="H77" s="1556"/>
      <c r="I77" s="1556"/>
      <c r="J77" s="1556"/>
      <c r="K77" s="1556"/>
      <c r="L77" s="1556"/>
      <c r="M77" s="1556"/>
      <c r="N77" s="1556"/>
      <c r="O77" s="1556"/>
      <c r="P77" s="1556"/>
      <c r="Q77" s="1556"/>
      <c r="R77" s="1556"/>
      <c r="S77" s="1556"/>
      <c r="T77" s="1556"/>
      <c r="U77" s="1556"/>
      <c r="V77" s="1556"/>
      <c r="W77" s="1556"/>
      <c r="X77" s="1556"/>
      <c r="Y77" s="1556"/>
      <c r="Z77" s="1556"/>
      <c r="AA77" s="1556"/>
      <c r="AB77" s="1556"/>
      <c r="AC77" s="1556"/>
      <c r="AD77" s="1556"/>
      <c r="AE77" s="1556"/>
    </row>
    <row r="78" spans="2:32" ht="16.5" customHeight="1">
      <c r="B78" s="330"/>
      <c r="C78" s="330"/>
      <c r="D78" s="1572"/>
      <c r="E78" s="1572"/>
      <c r="F78" s="1572"/>
      <c r="G78" s="1572"/>
      <c r="H78" s="1572"/>
      <c r="I78" s="1572"/>
      <c r="J78" s="1572"/>
      <c r="K78" s="1572"/>
      <c r="L78" s="1572"/>
      <c r="M78" s="1572"/>
      <c r="N78" s="1572"/>
      <c r="O78" s="1572"/>
      <c r="P78" s="1572"/>
      <c r="Q78" s="1572"/>
      <c r="R78" s="1572"/>
      <c r="S78" s="1572"/>
      <c r="T78" s="1572"/>
      <c r="U78" s="1572"/>
      <c r="V78" s="1572"/>
      <c r="W78" s="1572"/>
      <c r="X78" s="1572"/>
      <c r="Y78" s="1572"/>
      <c r="Z78" s="1572"/>
      <c r="AA78" s="1572"/>
      <c r="AB78" s="1572"/>
      <c r="AC78" s="1572"/>
      <c r="AD78" s="1572"/>
      <c r="AE78" s="1572"/>
    </row>
    <row r="79" spans="2:32" ht="7.5" customHeight="1">
      <c r="B79" s="330"/>
      <c r="C79" s="330"/>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row>
    <row r="80" spans="2:32" ht="15" customHeight="1">
      <c r="B80" s="328" t="s">
        <v>209</v>
      </c>
    </row>
    <row r="81" spans="2:5">
      <c r="B81" s="328"/>
      <c r="C81" s="329" t="s">
        <v>395</v>
      </c>
      <c r="E81" s="327" t="s">
        <v>507</v>
      </c>
    </row>
    <row r="82" spans="2:5">
      <c r="C82" s="329" t="s">
        <v>283</v>
      </c>
      <c r="D82" s="328"/>
      <c r="E82" s="328" t="s">
        <v>376</v>
      </c>
    </row>
    <row r="83" spans="2:5">
      <c r="C83" s="328"/>
      <c r="D83" s="328" t="s">
        <v>375</v>
      </c>
    </row>
    <row r="84" spans="2:5">
      <c r="C84" s="328"/>
      <c r="D84" s="328"/>
    </row>
  </sheetData>
  <mergeCells count="15">
    <mergeCell ref="D77:AE77"/>
    <mergeCell ref="D78:AE78"/>
    <mergeCell ref="B17:AF17"/>
    <mergeCell ref="D19:AF19"/>
    <mergeCell ref="B21:AF21"/>
    <mergeCell ref="N39:R39"/>
    <mergeCell ref="T39:AF39"/>
    <mergeCell ref="N61:R61"/>
    <mergeCell ref="T61:AF61"/>
    <mergeCell ref="W15:AF15"/>
    <mergeCell ref="X2:AG2"/>
    <mergeCell ref="B5:M5"/>
    <mergeCell ref="AX10:BG10"/>
    <mergeCell ref="AX11:BG11"/>
    <mergeCell ref="W14:AF14"/>
  </mergeCells>
  <phoneticPr fontId="2"/>
  <dataValidations count="32">
    <dataValidation allowBlank="1" showErrorMessage="1" sqref="D73:D74" xr:uid="{64B0EA4A-AF69-4C27-A740-59B87C15BBC8}"/>
    <dataValidation imeMode="fullKatakana" allowBlank="1" showInputMessage="1" showErrorMessage="1" prompt="全角８０文字以内で入力して下さい。_x000a_濁点または、半濁点の付くカナ文字の場合は、濁点または半濁点を１マスに入力して下さい。" sqref="L67:AE70" xr:uid="{A47A3258-7A1B-4C7A-A108-B64FFAE8650D}"/>
    <dataValidation type="textLength" imeMode="halfAlpha" operator="lessThanOrEqual" allowBlank="1" showInputMessage="1" showErrorMessage="1" error="1マスに１文字づつ入力して下さい。" promptTitle="金融機関コード" prompt="半角数字で入力して下さい。_x000a_（例　1234)" sqref="L32:O32" xr:uid="{492B5052-6BA2-4F44-B032-5D2CEC308FCD}">
      <formula1>1</formula1>
    </dataValidation>
    <dataValidation type="textLength" imeMode="fullAlpha" operator="lessThanOrEqual" allowBlank="1" showInputMessage="1" showErrorMessage="1" error="１マスに１文字づつ入力して下さい。" promptTitle="貸付先コード" prompt="全角数字（５桁：左詰、または６桁）で入力して下さい。" sqref="V6:AB6" xr:uid="{82DFC7C0-E17C-402F-92E8-BE38A1E644D4}">
      <formula1>1</formula1>
    </dataValidation>
    <dataValidation type="textLength" operator="lessThanOrEqual" allowBlank="1" showInputMessage="1" showErrorMessage="1" errorTitle="文字数オーバー" error="１マスに１文字づつ入力して下さい。" promptTitle="口座名義" prompt="全角45文字以内で入力して下さい。" sqref="L43:P43 L41:AE42 Q45:Y45" xr:uid="{9482E164-AFBB-48A1-9EE8-FD11347AEA67}">
      <formula1>1</formula1>
    </dataValidation>
    <dataValidation type="list" imeMode="fullKatakana" operator="lessThanOrEqual" allowBlank="1" showDropDown="1" showInputMessage="1" showErrorMessage="1" errorTitle="文字数オーバー" error="使用できない文字が入力されています。" promptTitle="口座名義カナ" prompt="全角８０文字以内で入力して下さい。_x000a_濁点または、半濁点の付くカナ文字の場合は、濁点または半濁点を１マスに入力して下さい。" sqref="L47:M48 Q46:AE48 L45:M45 N45:P48" xr:uid="{34BB98F5-A112-4680-9F58-5CC21E0C353C}">
      <formula1>$D$61:$CS$61</formula1>
    </dataValidation>
    <dataValidation type="textLength" imeMode="halfAlpha" operator="lessThanOrEqual" allowBlank="1" showInputMessage="1" showErrorMessage="1" error="1マスに１文字づつ入力して下さい。" promptTitle="預貯金種別" prompt="右のコードから選択して半角数字で入力して下さい。_x000a_（例　1)" sqref="L39" xr:uid="{2C37A29E-ED5C-4D4C-82DD-43CDE570DE56}">
      <formula1>1</formula1>
    </dataValidation>
    <dataValidation type="textLength" imeMode="halfAlpha" operator="lessThanOrEqual" allowBlank="1" showInputMessage="1" showErrorMessage="1" error="1マスに１文字づつ入力して下さい。" promptTitle="口座番号" prompt="半角数字で入力して下さい。_x000a_（番号は左詰め）_x000a_（例　1234567890)" sqref="L37:U37" xr:uid="{3C8DB075-CC11-44AD-918B-5CB40E1FBE6E}">
      <formula1>1</formula1>
    </dataValidation>
    <dataValidation type="textLength" imeMode="fullAlpha" operator="lessThanOrEqual" allowBlank="1" showInputMessage="1" showErrorMessage="1" errorTitle="文字数オーバー" error="この場所には全角２０文字以内で指定して下さい。たりなければ次行を使用して下さい。" prompt="金融機関名称を全角３０文字以内で入力して下さい。" sqref="AF34" xr:uid="{B08ACBD8-B76E-4336-9588-0254A7DF4B31}">
      <formula1>30</formula1>
    </dataValidation>
    <dataValidation type="textLength" imeMode="halfAlpha" operator="lessThanOrEqual" allowBlank="1" showInputMessage="1" showErrorMessage="1" error="1マスに１文字づつ入力して下さい。" promptTitle="店舗コード" prompt="半角数字で入力して下さい。_x000a_（例　123)" sqref="AC34:AE34" xr:uid="{54662696-C869-4D40-9E97-29C7A46969F4}">
      <formula1>1</formula1>
    </dataValidation>
    <dataValidation type="textLength" imeMode="fullAlpha" operator="lessThanOrEqual" allowBlank="1" showInputMessage="1" showErrorMessage="1" errorTitle="文字数オーバー" error="１マスに１文字づつ入力して下さい" promptTitle="店舗名" prompt="全角２０文字以内で入力して下さい。_x000a_例　○○支店" sqref="L34:Z34 L35:P35 L56:M56" xr:uid="{8A73E42E-75BE-424D-87B4-DDD3E74102D4}">
      <formula1>1</formula1>
    </dataValidation>
    <dataValidation type="textLength" operator="lessThanOrEqual" allowBlank="1" showInputMessage="1" showErrorMessage="1" errorTitle="文字数オーバー" error="１マスに１文字づつ入力して下さい。" promptTitle="金融機関名" prompt="全角30文字以内で入力して下さい。" sqref="L29:AE29 L30:U30" xr:uid="{39184D98-749C-4233-B198-A9E566CC8D4F}">
      <formula1>1</formula1>
    </dataValidation>
    <dataValidation type="textLength" operator="lessThanOrEqual" allowBlank="1" showInputMessage="1" showErrorMessage="1" errorTitle="文字数オーバー" error="１マスに１文字づつ入力して下さい。" promptTitle="異動月" prompt="月を全角で入力して下さい。" sqref="Q23:R23" xr:uid="{A3E9A40A-A1FA-4FA9-9470-74E29F2F7789}">
      <formula1>1</formula1>
    </dataValidation>
    <dataValidation type="textLength" operator="lessThanOrEqual" allowBlank="1" showInputMessage="1" showErrorMessage="1" errorTitle="文字数オーバー" error="１マスに１文字づつ入力して下さい。" promptTitle="異動日" prompt="全角で入力して下さい。" sqref="T23:U23 N23:O23" xr:uid="{DB6A01AF-47B4-4BDD-B975-405C27A68436}">
      <formula1>1</formula1>
    </dataValidation>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W8:AF13" xr:uid="{6150DDFF-A373-49D7-92F9-4C654F97FB82}">
      <formula1>1</formula1>
    </dataValidation>
    <dataValidation imeMode="fullAlpha" allowBlank="1" showInputMessage="1" showErrorMessage="1" promptTitle="文書日付　日" prompt="全角数字で入力してください。" sqref="AE4:AF4 Y4:Z4 AB4:AC4" xr:uid="{C25EFC97-5950-45AB-A4CB-43F0AA4D40CC}"/>
    <dataValidation allowBlank="1" showInputMessage="1" showErrorMessage="1" promptTitle="文書番号" prompt="２０文字以内で指定して下さい。" sqref="X2:AG3" xr:uid="{4E23EE0D-406F-4890-907C-A2F75EA13B1E}"/>
    <dataValidation type="textLength" operator="lessThanOrEqual" allowBlank="1" showInputMessage="1" showErrorMessage="1" errorTitle="文字数オーバー" error="１マスに１文字づつ入力して下さい。" prompt="口座名義を全角45文字以内で入力して下さい。" sqref="L63:P65 Q63:AE64" xr:uid="{9450BAA0-7FFA-4570-8B57-6601151A6703}">
      <formula1>1</formula1>
    </dataValidation>
    <dataValidation type="textLength" imeMode="halfAlpha" operator="lessThanOrEqual" allowBlank="1" showInputMessage="1" showErrorMessage="1" error="1マスに１文字づつ入力して下さい。" prompt="店舗コードを半角数字で入力して下さい。_x000a_（例　123)" sqref="AC56:AE56" xr:uid="{581749FD-942D-4350-9C84-4FAE6F118DE2}">
      <formula1>1</formula1>
    </dataValidation>
    <dataValidation type="textLength" operator="lessThanOrEqual" allowBlank="1" showInputMessage="1" showErrorMessage="1" errorTitle="文字数オーバー" error="１マスに１文字づつ入力して下さい。" prompt="金融機関名称を全角30文字以内で入力して下さい。" sqref="V51:AE51 L51:U52" xr:uid="{98C0F33C-5D6B-43A9-A3C2-2E97B0F25E5D}">
      <formula1>1</formula1>
    </dataValidation>
    <dataValidation type="textLength" imeMode="halfAlpha" operator="lessThanOrEqual" allowBlank="1" showInputMessage="1" showErrorMessage="1" error="1マスに１文字づつ入力して下さい。" prompt="金融機関コードを半角数字で入力して下さい。_x000a_（例　1234)" sqref="L54:O54" xr:uid="{E8644080-4A10-40B9-8C07-17EF9CCB61C9}">
      <formula1>1</formula1>
    </dataValidation>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Q56:Z56 Q35:Z35 N56:P57 L57:M57" xr:uid="{A21739DA-2768-4E6B-9FED-BB394A886C47}">
      <formula1>1</formula1>
    </dataValidation>
    <dataValidation type="textLength" imeMode="halfAlpha" operator="lessThanOrEqual" allowBlank="1" showInputMessage="1" showErrorMessage="1" error="1マスに１文字づつ入力して下さい。" prompt="口座番号を半角数字で入力して下さい。_x000a_（例　1234567890)" sqref="L59:R59" xr:uid="{E87B51D9-6EFA-4D41-9693-1B8C441FDF6B}">
      <formula1>1</formula1>
    </dataValidation>
    <dataValidation type="textLength" imeMode="halfAlpha" operator="lessThanOrEqual" allowBlank="1" showInputMessage="1" showErrorMessage="1" error="1マスに１文字づつ入力して下さい。" prompt="預貯金種別を左記のコードから選択して半角数字で入力して下さい。_x000a_（例　1)" sqref="L61" xr:uid="{94AB8FBC-3306-4FE7-B8C8-BCAA58A7F4EC}">
      <formula1>1</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L71:AE71" xr:uid="{B4A5AA5E-4C88-4307-AF40-BE53BA6992A7}">
      <formula1>$C$83:$AQ$83</formula1>
    </dataValidation>
    <dataValidation type="textLength" operator="lessThanOrEqual" allowBlank="1" showInputMessage="1" showErrorMessage="1" error="全角数字６桁以下で指定して下さい。" prompt="貸付先コードを全角数字（５桁または６桁）で入力して下さい。" sqref="W7:AA7" xr:uid="{299C0282-DA4C-4F19-8A5A-621FCA975D64}">
      <formula1>6</formula1>
    </dataValidation>
    <dataValidation operator="lessThanOrEqual" allowBlank="1" sqref="V7" xr:uid="{A99CFCFE-81DF-42DF-B6A3-4609B7D0FDDD}"/>
    <dataValidation type="textLength" imeMode="halfAlpha" operator="lessThanOrEqual" allowBlank="1" showErrorMessage="1" error="この場所には半角１６文字以内で指定して下さい。" prompt="担当者電話番号を半角数字で入力して下さい。_x000a_（例　0312345678)" sqref="P32:U32 P54:U54" xr:uid="{63C4F869-8D37-456C-9894-A8536A570CEA}">
      <formula1>16</formula1>
    </dataValidation>
    <dataValidation type="textLength" operator="lessThanOrEqual" allowBlank="1" showErrorMessage="1" errorTitle="文字数オーバー" error="１マスに１文字づつ入力して下さい。" prompt="金融機関名称を全角30文字以内で入力して下さい。" sqref="L31:U31 L66:U66 L44:U44 L49:U49 L53:U53 L36:R36 L58:R58" xr:uid="{495691E9-4568-4008-B9D3-B16556D801B4}">
      <formula1>1</formula1>
    </dataValidation>
    <dataValidation type="textLength" imeMode="fullAlpha" operator="lessThanOrEqual" allowBlank="1" showErrorMessage="1" errorTitle="文字数オーバー" error="１マスに１文字づつ入力して下さい" prompt="店舗名称を全角２０文字以内で入力して下さい。" sqref="Q57:AE57 AA35:AE35" xr:uid="{694AF96D-2057-44A0-B57C-A2E4AD365BC9}">
      <formula1>1</formula1>
    </dataValidation>
    <dataValidation type="textLength" imeMode="fullAlpha" operator="lessThanOrEqual" allowBlank="1" showErrorMessage="1" errorTitle="文字数オーバー" error="この場所には全角２０文字以内で指定して下さい。たりなければ次行を使用して下さい。" prompt="金融機関名称を全角３０文字以内で入力して下さい。" sqref="AF56" xr:uid="{2D34F15F-2704-4BBD-9A56-EBA904F02AAF}">
      <formula1>30</formula1>
    </dataValidation>
    <dataValidation type="textLength" operator="lessThanOrEqual" allowBlank="1" showErrorMessage="1" errorTitle="文字数オーバー" error="１マスに１文字づつ入力して下さい。" prompt="口座名義を全角45文字以内で入力して下さい。" sqref="Q65:AE65" xr:uid="{34031F98-099F-4717-84CC-E9A409529258}">
      <formula1>1</formula1>
    </dataValidation>
  </dataValidations>
  <printOptions horizontalCentered="1"/>
  <pageMargins left="0.39370078740157483" right="0.43307086614173229" top="0.78740157480314965" bottom="0.78740157480314965" header="0.51181102362204722" footer="0.51181102362204722"/>
  <pageSetup paperSize="9" scale="72" orientation="portrait" r:id="rId1"/>
  <headerFooter alignWithMargins="0"/>
  <ignoredErrors>
    <ignoredError sqref="W6:AA6 V9:V12 Q23:U23 B23:B25 L32:O32 AC34:AE34 L37:R37 L39 K30:K48 L54:O54 AC56:AE56 L59:R59 L61 B72:B77 C81:C82"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AE24"/>
  <sheetViews>
    <sheetView showGridLines="0" view="pageBreakPreview" zoomScaleNormal="100" zoomScaleSheetLayoutView="100" workbookViewId="0">
      <selection activeCell="AJ13" sqref="AJ13"/>
    </sheetView>
  </sheetViews>
  <sheetFormatPr defaultColWidth="3.125" defaultRowHeight="24.95" customHeight="1"/>
  <cols>
    <col min="1" max="28" width="3.125" style="136" customWidth="1"/>
    <col min="29" max="29" width="7.25" style="136" customWidth="1"/>
    <col min="30" max="16384" width="3.125" style="136"/>
  </cols>
  <sheetData>
    <row r="1" spans="1:31" ht="24.95" customHeight="1">
      <c r="AC1" s="137" t="s">
        <v>253</v>
      </c>
    </row>
    <row r="3" spans="1:31" ht="24.95" customHeight="1">
      <c r="S3" s="1558" t="s">
        <v>224</v>
      </c>
      <c r="T3" s="1600"/>
      <c r="U3" s="1600"/>
      <c r="V3" s="1600"/>
      <c r="W3" s="1600"/>
      <c r="X3" s="1600"/>
      <c r="Y3" s="1600"/>
      <c r="Z3" s="1600"/>
      <c r="AA3" s="1600"/>
      <c r="AB3" s="1601"/>
    </row>
    <row r="4" spans="1:31" ht="9" customHeight="1">
      <c r="R4" s="155"/>
      <c r="S4" s="155"/>
      <c r="T4" s="138"/>
      <c r="U4" s="138"/>
      <c r="V4" s="139"/>
      <c r="W4" s="138"/>
      <c r="X4" s="138"/>
      <c r="Y4" s="139"/>
      <c r="Z4" s="138"/>
      <c r="AA4" s="138"/>
    </row>
    <row r="5" spans="1:31" ht="24.95" customHeight="1">
      <c r="R5" s="1593" t="s">
        <v>464</v>
      </c>
      <c r="S5" s="1602"/>
      <c r="T5" s="116"/>
      <c r="U5" s="116"/>
      <c r="V5" s="153" t="s">
        <v>57</v>
      </c>
      <c r="W5" s="116"/>
      <c r="X5" s="116"/>
      <c r="Y5" s="153" t="s">
        <v>223</v>
      </c>
      <c r="Z5" s="116"/>
      <c r="AA5" s="116"/>
      <c r="AB5" s="153" t="s">
        <v>59</v>
      </c>
    </row>
    <row r="6" spans="1:31" ht="24.95" customHeight="1">
      <c r="R6" s="154"/>
      <c r="S6" s="140"/>
      <c r="T6" s="108"/>
      <c r="U6" s="108"/>
      <c r="V6" s="153"/>
      <c r="W6" s="108"/>
      <c r="X6" s="108"/>
      <c r="Y6" s="153"/>
      <c r="Z6" s="108"/>
      <c r="AA6" s="108"/>
      <c r="AB6" s="153"/>
    </row>
    <row r="7" spans="1:31" ht="24.95" customHeight="1">
      <c r="B7" s="112"/>
      <c r="C7" s="136" t="s">
        <v>254</v>
      </c>
    </row>
    <row r="8" spans="1:31" ht="24.95" customHeight="1">
      <c r="W8" s="1575" t="s">
        <v>255</v>
      </c>
      <c r="X8" s="1575"/>
      <c r="Y8" s="1575"/>
      <c r="Z8" s="1575"/>
      <c r="AA8" s="1575"/>
      <c r="AB8" s="1575"/>
    </row>
    <row r="9" spans="1:31" ht="24.95" customHeight="1">
      <c r="W9" s="141" t="s">
        <v>256</v>
      </c>
      <c r="X9" s="154"/>
      <c r="Y9" s="154"/>
      <c r="Z9" s="154"/>
      <c r="AA9" s="154"/>
    </row>
    <row r="10" spans="1:31" ht="24.95" customHeight="1">
      <c r="W10" s="141" t="s">
        <v>257</v>
      </c>
      <c r="X10" s="154"/>
      <c r="Y10" s="154"/>
      <c r="Z10" s="154"/>
      <c r="AA10" s="154"/>
    </row>
    <row r="11" spans="1:31" ht="24.95" customHeight="1">
      <c r="W11" s="141"/>
      <c r="X11" s="154"/>
      <c r="Y11" s="154"/>
      <c r="Z11" s="154"/>
      <c r="AA11" s="154"/>
    </row>
    <row r="12" spans="1:31" ht="24.95" customHeight="1">
      <c r="A12" s="1603" t="s">
        <v>258</v>
      </c>
      <c r="B12" s="1603"/>
      <c r="C12" s="1603"/>
      <c r="D12" s="1603"/>
      <c r="E12" s="1603"/>
      <c r="F12" s="1603"/>
      <c r="G12" s="1603"/>
      <c r="H12" s="1603"/>
      <c r="I12" s="1603"/>
      <c r="J12" s="1603"/>
      <c r="K12" s="1603"/>
      <c r="L12" s="1603"/>
      <c r="M12" s="1603"/>
      <c r="N12" s="1603"/>
      <c r="O12" s="1603"/>
      <c r="P12" s="1603"/>
      <c r="Q12" s="1603"/>
      <c r="R12" s="1603"/>
      <c r="S12" s="1603"/>
      <c r="T12" s="1603"/>
      <c r="U12" s="1603"/>
      <c r="V12" s="1603"/>
      <c r="W12" s="1603"/>
      <c r="X12" s="1603"/>
      <c r="Y12" s="1603"/>
      <c r="Z12" s="1603"/>
      <c r="AA12" s="1603"/>
      <c r="AB12" s="1603"/>
      <c r="AC12" s="1603"/>
      <c r="AD12" s="142"/>
      <c r="AE12" s="142"/>
    </row>
    <row r="13" spans="1:31" ht="24.95" customHeight="1">
      <c r="A13" s="143"/>
      <c r="B13" s="155"/>
      <c r="C13" s="155"/>
      <c r="D13" s="155"/>
      <c r="E13" s="155"/>
      <c r="F13" s="155"/>
      <c r="G13" s="155"/>
      <c r="H13" s="155"/>
      <c r="I13" s="143"/>
      <c r="J13" s="143"/>
      <c r="K13" s="143"/>
      <c r="L13" s="143"/>
      <c r="M13" s="143"/>
      <c r="N13" s="143"/>
      <c r="O13" s="143"/>
      <c r="P13" s="143"/>
      <c r="Q13" s="143"/>
      <c r="R13" s="143"/>
      <c r="S13" s="143"/>
      <c r="T13" s="143"/>
      <c r="U13" s="143"/>
      <c r="V13" s="143"/>
      <c r="W13" s="143"/>
      <c r="X13" s="143"/>
      <c r="Y13" s="143"/>
      <c r="Z13" s="143"/>
      <c r="AA13" s="143"/>
      <c r="AB13" s="143"/>
      <c r="AC13" s="143"/>
      <c r="AD13" s="142"/>
      <c r="AE13" s="142"/>
    </row>
    <row r="14" spans="1:31" ht="24.95" customHeight="1">
      <c r="D14" s="144"/>
      <c r="E14" s="144"/>
      <c r="F14" s="155"/>
      <c r="G14" s="144"/>
      <c r="H14" s="144"/>
      <c r="I14" s="155"/>
      <c r="J14" s="144"/>
      <c r="K14" s="144"/>
    </row>
    <row r="15" spans="1:31" ht="24.95" customHeight="1">
      <c r="B15" s="1575" t="s">
        <v>464</v>
      </c>
      <c r="C15" s="1575"/>
      <c r="D15" s="1604"/>
      <c r="E15" s="1604"/>
      <c r="F15" s="1606" t="s">
        <v>57</v>
      </c>
      <c r="G15" s="1604"/>
      <c r="H15" s="1604"/>
      <c r="I15" s="1606" t="s">
        <v>223</v>
      </c>
      <c r="J15" s="1604"/>
      <c r="K15" s="1604"/>
      <c r="L15" s="1607" t="s">
        <v>259</v>
      </c>
      <c r="M15" s="1608"/>
      <c r="N15" s="1608"/>
      <c r="O15" s="1608"/>
      <c r="P15" s="1608"/>
      <c r="Q15" s="1608"/>
      <c r="R15" s="1608"/>
      <c r="S15" s="1608"/>
      <c r="T15" s="1608"/>
      <c r="U15" s="1608"/>
      <c r="V15" s="1608"/>
      <c r="W15" s="1608"/>
      <c r="X15" s="1608"/>
      <c r="Y15" s="1608"/>
      <c r="Z15" s="1608"/>
      <c r="AA15" s="1608"/>
      <c r="AB15" s="1608"/>
      <c r="AC15" s="1608"/>
    </row>
    <row r="16" spans="1:31" ht="24.95" customHeight="1">
      <c r="B16" s="1575"/>
      <c r="C16" s="1575"/>
      <c r="D16" s="1605"/>
      <c r="E16" s="1605"/>
      <c r="F16" s="1606"/>
      <c r="G16" s="1605"/>
      <c r="H16" s="1605"/>
      <c r="I16" s="1606"/>
      <c r="J16" s="1605"/>
      <c r="K16" s="1605"/>
      <c r="L16" s="1608"/>
      <c r="M16" s="1608"/>
      <c r="N16" s="1608"/>
      <c r="O16" s="1608"/>
      <c r="P16" s="1608"/>
      <c r="Q16" s="1608"/>
      <c r="R16" s="1608"/>
      <c r="S16" s="1608"/>
      <c r="T16" s="1608"/>
      <c r="U16" s="1608"/>
      <c r="V16" s="1608"/>
      <c r="W16" s="1608"/>
      <c r="X16" s="1608"/>
      <c r="Y16" s="1608"/>
      <c r="Z16" s="1608"/>
      <c r="AA16" s="1608"/>
      <c r="AB16" s="1608"/>
      <c r="AC16" s="1608"/>
    </row>
    <row r="17" spans="1:28" ht="24.95" customHeight="1">
      <c r="B17" s="1592"/>
      <c r="C17" s="1593"/>
      <c r="D17" s="1593"/>
      <c r="E17" s="1593"/>
      <c r="F17" s="1593"/>
      <c r="G17" s="1593"/>
      <c r="H17" s="1593"/>
      <c r="I17" s="1593"/>
      <c r="J17" s="1593"/>
      <c r="K17" s="1593"/>
      <c r="L17" s="1593"/>
      <c r="M17" s="1593"/>
      <c r="N17" s="1593"/>
      <c r="O17" s="1593"/>
      <c r="P17" s="1593"/>
      <c r="Q17" s="1593"/>
      <c r="R17" s="1593"/>
      <c r="S17" s="1593"/>
      <c r="T17" s="1593"/>
      <c r="U17" s="1593"/>
      <c r="V17" s="1593"/>
      <c r="W17" s="1593"/>
      <c r="X17" s="1593"/>
      <c r="Y17" s="1593"/>
      <c r="Z17" s="1593"/>
      <c r="AA17" s="1593"/>
      <c r="AB17" s="1593"/>
    </row>
    <row r="19" spans="1:28" ht="24.95" customHeight="1">
      <c r="D19" s="1594" t="s">
        <v>260</v>
      </c>
      <c r="E19" s="1595"/>
      <c r="F19" s="1595"/>
      <c r="G19" s="1595"/>
      <c r="H19" s="1595"/>
      <c r="I19" s="1595"/>
      <c r="J19" s="1595"/>
      <c r="K19" s="1595"/>
      <c r="L19" s="1596"/>
      <c r="M19" s="1597" t="s">
        <v>261</v>
      </c>
      <c r="N19" s="1597"/>
      <c r="O19" s="1597"/>
      <c r="P19" s="1597"/>
      <c r="Q19" s="1598" t="s">
        <v>262</v>
      </c>
      <c r="R19" s="1595"/>
      <c r="S19" s="1596"/>
      <c r="T19" s="1598" t="s">
        <v>263</v>
      </c>
      <c r="U19" s="1595"/>
      <c r="V19" s="1599"/>
      <c r="W19" s="154"/>
      <c r="X19" s="154"/>
      <c r="Y19" s="154"/>
      <c r="Z19" s="154"/>
      <c r="AA19" s="154"/>
    </row>
    <row r="20" spans="1:28" ht="24.95" customHeight="1">
      <c r="D20" s="1576"/>
      <c r="E20" s="1577"/>
      <c r="F20" s="1577"/>
      <c r="G20" s="1577"/>
      <c r="H20" s="1577"/>
      <c r="I20" s="1577"/>
      <c r="J20" s="1577"/>
      <c r="K20" s="1577"/>
      <c r="L20" s="1578"/>
      <c r="M20" s="1579"/>
      <c r="N20" s="1579"/>
      <c r="O20" s="1579"/>
      <c r="P20" s="1579"/>
      <c r="Q20" s="1580" t="s">
        <v>264</v>
      </c>
      <c r="R20" s="1581"/>
      <c r="S20" s="1582"/>
      <c r="T20" s="1580" t="s">
        <v>264</v>
      </c>
      <c r="U20" s="1581"/>
      <c r="V20" s="1583"/>
      <c r="W20" s="154"/>
      <c r="X20" s="154"/>
      <c r="Y20" s="154"/>
      <c r="Z20" s="154"/>
      <c r="AA20" s="154"/>
    </row>
    <row r="21" spans="1:28" ht="24.95" customHeight="1">
      <c r="D21" s="1576"/>
      <c r="E21" s="1577"/>
      <c r="F21" s="1577"/>
      <c r="G21" s="1577"/>
      <c r="H21" s="1577"/>
      <c r="I21" s="1577"/>
      <c r="J21" s="1577"/>
      <c r="K21" s="1577"/>
      <c r="L21" s="1578"/>
      <c r="M21" s="1579"/>
      <c r="N21" s="1579"/>
      <c r="O21" s="1579"/>
      <c r="P21" s="1579"/>
      <c r="Q21" s="1580" t="s">
        <v>264</v>
      </c>
      <c r="R21" s="1581"/>
      <c r="S21" s="1582"/>
      <c r="T21" s="1580" t="s">
        <v>264</v>
      </c>
      <c r="U21" s="1581"/>
      <c r="V21" s="1583"/>
    </row>
    <row r="22" spans="1:28" ht="24.95" customHeight="1">
      <c r="D22" s="1584"/>
      <c r="E22" s="1585"/>
      <c r="F22" s="1585"/>
      <c r="G22" s="1585"/>
      <c r="H22" s="1585"/>
      <c r="I22" s="1585"/>
      <c r="J22" s="1585"/>
      <c r="K22" s="1585"/>
      <c r="L22" s="1586"/>
      <c r="M22" s="1587"/>
      <c r="N22" s="1587"/>
      <c r="O22" s="1587"/>
      <c r="P22" s="1587"/>
      <c r="Q22" s="1588" t="s">
        <v>264</v>
      </c>
      <c r="R22" s="1589"/>
      <c r="S22" s="1590"/>
      <c r="T22" s="1588" t="s">
        <v>264</v>
      </c>
      <c r="U22" s="1589"/>
      <c r="V22" s="1591"/>
      <c r="W22" s="154"/>
      <c r="Y22" s="1575"/>
      <c r="Z22" s="1575"/>
      <c r="AA22" s="1575"/>
    </row>
    <row r="24" spans="1:28" ht="24.95" customHeight="1">
      <c r="A24" s="136" t="s">
        <v>265</v>
      </c>
    </row>
  </sheetData>
  <mergeCells count="32">
    <mergeCell ref="S3:AB3"/>
    <mergeCell ref="R5:S5"/>
    <mergeCell ref="W8:AB8"/>
    <mergeCell ref="A12:AC12"/>
    <mergeCell ref="B15:C16"/>
    <mergeCell ref="D15:D16"/>
    <mergeCell ref="E15:E16"/>
    <mergeCell ref="F15:F16"/>
    <mergeCell ref="G15:G16"/>
    <mergeCell ref="H15:H16"/>
    <mergeCell ref="I15:I16"/>
    <mergeCell ref="J15:J16"/>
    <mergeCell ref="K15:K16"/>
    <mergeCell ref="L15:AC16"/>
    <mergeCell ref="B17:AB17"/>
    <mergeCell ref="D20:L20"/>
    <mergeCell ref="M20:P20"/>
    <mergeCell ref="Q20:S20"/>
    <mergeCell ref="T20:V20"/>
    <mergeCell ref="D19:L19"/>
    <mergeCell ref="M19:P19"/>
    <mergeCell ref="Q19:S19"/>
    <mergeCell ref="T19:V19"/>
    <mergeCell ref="Y22:AA22"/>
    <mergeCell ref="D21:L21"/>
    <mergeCell ref="M21:P21"/>
    <mergeCell ref="Q21:S21"/>
    <mergeCell ref="T21:V21"/>
    <mergeCell ref="D22:L22"/>
    <mergeCell ref="M22:P22"/>
    <mergeCell ref="Q22:S22"/>
    <mergeCell ref="T22:V22"/>
  </mergeCells>
  <phoneticPr fontId="2"/>
  <dataValidations xWindow="86" yWindow="323" count="10">
    <dataValidation imeMode="fullAlpha" allowBlank="1" showInputMessage="1" showErrorMessage="1" promptTitle="文書日付　年" prompt="和暦年：全角数字で入力してください。" sqref="T5 U5" xr:uid="{00000000-0002-0000-2800-000000000000}"/>
    <dataValidation imeMode="fullAlpha" allowBlank="1" showInputMessage="1" showErrorMessage="1" promptTitle="文書日付　月" prompt="全角数字で入力してください。" sqref="X5" xr:uid="{00000000-0002-0000-2800-000001000000}"/>
    <dataValidation imeMode="fullAlpha" allowBlank="1" showInputMessage="1" showErrorMessage="1" promptTitle="文書日付　日" prompt="全角数字で入力してください。" sqref="AA5" xr:uid="{00000000-0002-0000-2800-000002000000}"/>
    <dataValidation imeMode="fullAlpha" allowBlank="1" showInputMessage="1" showErrorMessage="1" promptTitle="文書日付　月" prompt="全角数字で入力してください。（月が１桁の場合は空白）" sqref="W5" xr:uid="{00000000-0002-0000-2800-000003000000}"/>
    <dataValidation allowBlank="1" showInputMessage="1" showErrorMessage="1" promptTitle="文書番号" prompt="２０文字以内で指定して下さい。" sqref="S3:AB3" xr:uid="{00000000-0002-0000-2800-000004000000}"/>
    <dataValidation imeMode="fullAlpha" allowBlank="1" showInputMessage="1" showErrorMessage="1" prompt="和暦年：全角数字で入力してください。" sqref="D15:E16" xr:uid="{00000000-0002-0000-2800-000005000000}"/>
    <dataValidation imeMode="fullAlpha" allowBlank="1" showInputMessage="1" showErrorMessage="1" prompt="全角数字で入力してください。（月が１桁の場合は空白）" sqref="G15:G16" xr:uid="{00000000-0002-0000-2800-000006000000}"/>
    <dataValidation imeMode="fullAlpha" allowBlank="1" showInputMessage="1" showErrorMessage="1" prompt="全角数字で入力してください。" sqref="H15:H16 K15:K16" xr:uid="{00000000-0002-0000-2800-000007000000}"/>
    <dataValidation imeMode="fullAlpha" allowBlank="1" showInputMessage="1" showErrorMessage="1" promptTitle="文書日付　日" prompt="全角数字で入力してください。_x000a_（日が１桁の場合は空白）" sqref="Z5" xr:uid="{00000000-0002-0000-2800-000008000000}"/>
    <dataValidation imeMode="fullAlpha" allowBlank="1" showInputMessage="1" showErrorMessage="1" prompt="全角数字で入力してください。_x000a_（日が１桁の場合は空白）" sqref="J15:J16" xr:uid="{00000000-0002-0000-2800-000009000000}"/>
  </dataValidations>
  <printOptions horizontalCentered="1" verticalCentered="1"/>
  <pageMargins left="0.39370078740157483" right="0.43307086614173229" top="0.78740157480314965" bottom="0.78740157480314965"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J37"/>
  <sheetViews>
    <sheetView view="pageBreakPreview" zoomScale="112" zoomScaleNormal="100" zoomScaleSheetLayoutView="112" workbookViewId="0">
      <selection activeCell="E26" sqref="E26"/>
    </sheetView>
  </sheetViews>
  <sheetFormatPr defaultColWidth="9" defaultRowHeight="12"/>
  <cols>
    <col min="1" max="1" width="3.5" style="519" customWidth="1"/>
    <col min="2" max="2" width="9" style="519"/>
    <col min="3" max="6" width="10.125" style="519" customWidth="1"/>
    <col min="7" max="9" width="11.625" style="519" customWidth="1"/>
    <col min="10" max="10" width="6.25" style="519" customWidth="1"/>
    <col min="11" max="16384" width="9" style="519"/>
  </cols>
  <sheetData>
    <row r="1" spans="1:10">
      <c r="B1" s="312"/>
    </row>
    <row r="2" spans="1:10" ht="13.5" customHeight="1">
      <c r="G2" s="1093" t="s">
        <v>639</v>
      </c>
      <c r="H2" s="1093"/>
      <c r="I2" s="1093"/>
      <c r="J2" s="520"/>
    </row>
    <row r="3" spans="1:10" ht="13.5" customHeight="1">
      <c r="G3" s="1609" t="s">
        <v>640</v>
      </c>
      <c r="H3" s="1609"/>
      <c r="I3" s="1609"/>
      <c r="J3" s="521"/>
    </row>
    <row r="4" spans="1:10" ht="20.100000000000001" customHeight="1"/>
    <row r="5" spans="1:10" ht="20.100000000000001" customHeight="1">
      <c r="A5" s="283"/>
      <c r="B5" s="283" t="s">
        <v>641</v>
      </c>
      <c r="C5" s="283"/>
      <c r="D5" s="283"/>
      <c r="E5" s="283"/>
      <c r="F5" s="283"/>
      <c r="G5" s="283"/>
      <c r="H5" s="283"/>
      <c r="I5" s="283"/>
    </row>
    <row r="6" spans="1:10" ht="20.100000000000001" customHeight="1">
      <c r="A6" s="283"/>
      <c r="B6" s="283"/>
      <c r="C6" s="283"/>
      <c r="D6" s="283"/>
      <c r="E6" s="283"/>
      <c r="F6" s="283"/>
      <c r="G6" s="283"/>
      <c r="H6" s="283"/>
      <c r="I6" s="283"/>
    </row>
    <row r="7" spans="1:10" ht="20.100000000000001" customHeight="1">
      <c r="A7" s="283"/>
      <c r="B7" s="283"/>
      <c r="C7" s="283"/>
      <c r="D7" s="283"/>
      <c r="E7" s="283"/>
      <c r="F7" s="283"/>
      <c r="G7" s="283"/>
      <c r="H7" s="283"/>
      <c r="I7" s="283"/>
    </row>
    <row r="8" spans="1:10" ht="20.100000000000001" customHeight="1">
      <c r="A8" s="283"/>
      <c r="B8" s="283"/>
      <c r="C8" s="283"/>
      <c r="D8" s="283"/>
      <c r="E8" s="283"/>
      <c r="F8" s="283" t="s">
        <v>642</v>
      </c>
      <c r="H8" s="283"/>
      <c r="I8" s="283"/>
    </row>
    <row r="9" spans="1:10" ht="20.100000000000001" customHeight="1">
      <c r="A9" s="283"/>
      <c r="B9" s="283"/>
      <c r="C9" s="283"/>
      <c r="D9" s="283"/>
      <c r="E9" s="283"/>
      <c r="F9" s="283"/>
      <c r="G9" s="283"/>
      <c r="H9" s="283"/>
      <c r="I9" s="283"/>
    </row>
    <row r="10" spans="1:10" ht="20.100000000000001" customHeight="1">
      <c r="A10" s="283"/>
      <c r="B10" s="283"/>
      <c r="C10" s="283"/>
      <c r="D10" s="283"/>
      <c r="E10" s="283"/>
      <c r="F10" s="283" t="s">
        <v>722</v>
      </c>
      <c r="H10" s="283"/>
      <c r="I10" s="283"/>
    </row>
    <row r="11" spans="1:10" ht="20.100000000000001" customHeight="1">
      <c r="A11" s="283"/>
      <c r="B11" s="283"/>
      <c r="C11" s="283"/>
      <c r="D11" s="283"/>
      <c r="E11" s="283"/>
      <c r="F11" s="283"/>
      <c r="G11" s="283"/>
      <c r="H11" s="283"/>
      <c r="I11" s="283"/>
    </row>
    <row r="12" spans="1:10" ht="20.100000000000001" customHeight="1">
      <c r="A12" s="283"/>
      <c r="B12" s="283"/>
      <c r="C12" s="283"/>
      <c r="D12" s="283"/>
      <c r="E12" s="283"/>
      <c r="F12" s="283"/>
      <c r="G12" s="283"/>
      <c r="H12" s="283"/>
      <c r="I12" s="283"/>
    </row>
    <row r="13" spans="1:10" ht="21.75" customHeight="1">
      <c r="A13" s="1096" t="s">
        <v>643</v>
      </c>
      <c r="B13" s="1096"/>
      <c r="C13" s="1096"/>
      <c r="D13" s="1096"/>
      <c r="E13" s="1096"/>
      <c r="F13" s="1096"/>
      <c r="G13" s="1096"/>
      <c r="H13" s="1096"/>
      <c r="I13" s="1096"/>
      <c r="J13" s="522"/>
    </row>
    <row r="14" spans="1:10" ht="30.75" customHeight="1">
      <c r="A14" s="283"/>
      <c r="B14" s="283"/>
      <c r="C14" s="283"/>
      <c r="D14" s="283"/>
      <c r="E14" s="283"/>
      <c r="F14" s="283"/>
      <c r="G14" s="283"/>
      <c r="H14" s="283"/>
      <c r="I14" s="283"/>
    </row>
    <row r="15" spans="1:10" ht="60" customHeight="1">
      <c r="A15" s="283"/>
      <c r="B15" s="1610" t="s">
        <v>644</v>
      </c>
      <c r="C15" s="1610"/>
      <c r="D15" s="1610"/>
      <c r="E15" s="1610"/>
      <c r="F15" s="1610"/>
      <c r="G15" s="1610"/>
      <c r="H15" s="1610"/>
      <c r="I15" s="1610"/>
    </row>
    <row r="16" spans="1:10" ht="23.25" customHeight="1">
      <c r="A16" s="283"/>
      <c r="B16" s="283"/>
      <c r="C16" s="283"/>
      <c r="D16" s="283"/>
      <c r="E16" s="283"/>
      <c r="F16" s="283"/>
      <c r="G16" s="283"/>
      <c r="H16" s="283"/>
      <c r="I16" s="283"/>
    </row>
    <row r="17" spans="1:9" ht="14.1" customHeight="1">
      <c r="A17" s="1096" t="s">
        <v>645</v>
      </c>
      <c r="B17" s="1096"/>
      <c r="C17" s="1096"/>
      <c r="D17" s="1096"/>
      <c r="E17" s="1096"/>
      <c r="F17" s="1096"/>
      <c r="G17" s="1096"/>
      <c r="H17" s="1096"/>
      <c r="I17" s="1096"/>
    </row>
    <row r="18" spans="1:9" ht="18" customHeight="1">
      <c r="B18" s="283" t="s">
        <v>646</v>
      </c>
      <c r="C18" s="523"/>
      <c r="D18" s="523"/>
      <c r="E18" s="523"/>
      <c r="F18" s="523"/>
      <c r="G18" s="523"/>
      <c r="H18" s="523"/>
      <c r="I18" s="523"/>
    </row>
    <row r="19" spans="1:9" s="283" customFormat="1" ht="18" customHeight="1">
      <c r="C19" s="524" t="s">
        <v>647</v>
      </c>
      <c r="D19" s="524"/>
      <c r="E19" s="524"/>
      <c r="F19" s="524"/>
      <c r="G19" s="524"/>
      <c r="H19" s="524"/>
      <c r="I19" s="524"/>
    </row>
    <row r="20" spans="1:9" s="283" customFormat="1" ht="18" customHeight="1">
      <c r="C20" s="524"/>
      <c r="D20" s="524"/>
      <c r="E20" s="524"/>
      <c r="F20" s="524"/>
      <c r="G20" s="524"/>
      <c r="H20" s="524"/>
      <c r="I20" s="524"/>
    </row>
    <row r="21" spans="1:9" s="283" customFormat="1" ht="18" customHeight="1">
      <c r="B21" s="283" t="s">
        <v>648</v>
      </c>
    </row>
    <row r="22" spans="1:9" s="283" customFormat="1" ht="33.75" customHeight="1">
      <c r="B22" s="1611" t="s">
        <v>649</v>
      </c>
      <c r="C22" s="1611"/>
      <c r="D22" s="1611"/>
      <c r="E22" s="1611"/>
      <c r="F22" s="1611"/>
      <c r="G22" s="1611"/>
      <c r="H22" s="1611"/>
      <c r="I22" s="1611"/>
    </row>
    <row r="23" spans="1:9" s="283" customFormat="1" ht="18" customHeight="1">
      <c r="B23" s="525"/>
      <c r="C23" s="525"/>
      <c r="D23" s="525"/>
      <c r="E23" s="525"/>
      <c r="F23" s="525"/>
      <c r="G23" s="525"/>
      <c r="H23" s="525"/>
      <c r="I23" s="525"/>
    </row>
    <row r="24" spans="1:9" ht="18" customHeight="1">
      <c r="B24" s="283" t="s">
        <v>650</v>
      </c>
    </row>
    <row r="25" spans="1:9" ht="30.75" customHeight="1">
      <c r="C25" s="526" t="s">
        <v>651</v>
      </c>
      <c r="D25" s="526" t="s">
        <v>652</v>
      </c>
      <c r="E25" s="526" t="s">
        <v>653</v>
      </c>
      <c r="F25" s="526" t="s">
        <v>654</v>
      </c>
      <c r="G25" s="526" t="s">
        <v>655</v>
      </c>
      <c r="H25" s="526" t="s">
        <v>656</v>
      </c>
      <c r="I25" s="527"/>
    </row>
    <row r="26" spans="1:9" ht="30.75" customHeight="1">
      <c r="C26" s="528"/>
      <c r="D26" s="529"/>
      <c r="E26" s="528"/>
      <c r="F26" s="528"/>
      <c r="G26" s="530"/>
      <c r="H26" s="530"/>
      <c r="I26" s="531"/>
    </row>
    <row r="27" spans="1:9" ht="18" customHeight="1">
      <c r="C27" s="532"/>
      <c r="D27" s="532"/>
      <c r="E27" s="532"/>
      <c r="F27" s="532"/>
      <c r="G27" s="532"/>
      <c r="H27" s="532"/>
      <c r="I27" s="533"/>
    </row>
    <row r="28" spans="1:9" ht="18" customHeight="1">
      <c r="C28" s="532"/>
      <c r="D28" s="532"/>
      <c r="E28" s="532"/>
      <c r="F28" s="532"/>
      <c r="G28" s="532"/>
      <c r="H28" s="532"/>
      <c r="I28" s="533"/>
    </row>
    <row r="29" spans="1:9" ht="18" customHeight="1">
      <c r="C29" s="534" t="s">
        <v>657</v>
      </c>
      <c r="D29" s="535" t="s">
        <v>658</v>
      </c>
      <c r="E29" s="532"/>
      <c r="F29" s="532"/>
      <c r="G29" s="532"/>
      <c r="H29" s="532"/>
      <c r="I29" s="533"/>
    </row>
    <row r="30" spans="1:9" ht="19.5" customHeight="1">
      <c r="C30" s="523"/>
      <c r="D30" s="523"/>
      <c r="E30" s="523"/>
      <c r="F30" s="523"/>
      <c r="G30" s="523"/>
      <c r="H30" s="523"/>
      <c r="I30" s="523"/>
    </row>
    <row r="31" spans="1:9" s="283" customFormat="1" ht="13.5">
      <c r="B31" s="299" t="s">
        <v>659</v>
      </c>
      <c r="C31" s="299"/>
    </row>
    <row r="32" spans="1:9" s="283" customFormat="1" ht="13.5">
      <c r="B32" s="1096" t="s">
        <v>660</v>
      </c>
      <c r="C32" s="1096"/>
    </row>
    <row r="33" s="283" customFormat="1" ht="13.5"/>
    <row r="34" s="283" customFormat="1" ht="13.5"/>
    <row r="35" s="283" customFormat="1" ht="13.5"/>
    <row r="36" s="283" customFormat="1" ht="13.5"/>
    <row r="37" s="283" customFormat="1" ht="13.5"/>
  </sheetData>
  <mergeCells count="7">
    <mergeCell ref="B32:C32"/>
    <mergeCell ref="G2:I2"/>
    <mergeCell ref="G3:I3"/>
    <mergeCell ref="A13:I13"/>
    <mergeCell ref="B15:I15"/>
    <mergeCell ref="A17:I17"/>
    <mergeCell ref="B22:I22"/>
  </mergeCells>
  <phoneticPr fontId="2"/>
  <pageMargins left="0.39370078740157483" right="0.43307086614173229" top="0.78740157480314965" bottom="0.78740157480314965"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J36"/>
  <sheetViews>
    <sheetView view="pageBreakPreview" topLeftCell="A31" zoomScale="93" zoomScaleNormal="75" zoomScaleSheetLayoutView="93" workbookViewId="0">
      <selection activeCell="G9" sqref="G9"/>
    </sheetView>
  </sheetViews>
  <sheetFormatPr defaultColWidth="9" defaultRowHeight="14.25"/>
  <cols>
    <col min="1" max="1" width="3.25" style="536" customWidth="1"/>
    <col min="2" max="2" width="21.375" style="536" customWidth="1"/>
    <col min="3" max="4" width="2.125" style="536" customWidth="1"/>
    <col min="5" max="8" width="12.625" style="536" customWidth="1"/>
    <col min="9" max="9" width="14" style="536" customWidth="1"/>
    <col min="10" max="10" width="9" style="536" customWidth="1"/>
    <col min="11" max="16384" width="9" style="536"/>
  </cols>
  <sheetData>
    <row r="1" spans="1:10" ht="15.95" customHeight="1">
      <c r="B1" s="536" t="s">
        <v>661</v>
      </c>
    </row>
    <row r="2" spans="1:10" ht="20.100000000000001" customHeight="1">
      <c r="A2" s="1612">
        <v>1</v>
      </c>
      <c r="B2" s="1614" t="s">
        <v>662</v>
      </c>
      <c r="C2" s="537"/>
      <c r="D2" s="538"/>
      <c r="E2" s="539" t="s">
        <v>663</v>
      </c>
      <c r="F2" s="539"/>
      <c r="G2" s="539"/>
      <c r="H2" s="539"/>
      <c r="I2" s="540"/>
      <c r="J2" s="541"/>
    </row>
    <row r="3" spans="1:10" ht="20.100000000000001" customHeight="1">
      <c r="A3" s="1613"/>
      <c r="B3" s="1615"/>
      <c r="C3" s="542"/>
      <c r="D3" s="543"/>
      <c r="E3" s="544"/>
      <c r="F3" s="544"/>
      <c r="G3" s="544"/>
      <c r="H3" s="544"/>
      <c r="I3" s="545"/>
      <c r="J3" s="541"/>
    </row>
    <row r="4" spans="1:10" ht="20.100000000000001" customHeight="1">
      <c r="A4" s="1613"/>
      <c r="B4" s="1615"/>
      <c r="C4" s="542"/>
      <c r="D4" s="546"/>
      <c r="E4" s="541" t="s">
        <v>664</v>
      </c>
      <c r="F4" s="541"/>
      <c r="G4" s="541"/>
      <c r="H4" s="541"/>
      <c r="I4" s="547"/>
      <c r="J4" s="541"/>
    </row>
    <row r="5" spans="1:10" ht="20.100000000000001" customHeight="1">
      <c r="A5" s="1613"/>
      <c r="B5" s="1615"/>
      <c r="C5" s="542"/>
      <c r="D5" s="546"/>
      <c r="E5" s="541"/>
      <c r="G5" s="548"/>
      <c r="H5" s="549" t="s">
        <v>665</v>
      </c>
      <c r="I5" s="547"/>
      <c r="J5" s="541"/>
    </row>
    <row r="6" spans="1:10" ht="20.100000000000001" customHeight="1">
      <c r="A6" s="1613"/>
      <c r="B6" s="1615"/>
      <c r="C6" s="542"/>
      <c r="D6" s="546"/>
      <c r="E6" s="541"/>
      <c r="F6" s="541"/>
      <c r="G6" s="541"/>
      <c r="H6" s="541"/>
      <c r="I6" s="547"/>
      <c r="J6" s="541"/>
    </row>
    <row r="7" spans="1:10" ht="11.25" customHeight="1">
      <c r="A7" s="550"/>
      <c r="B7" s="649"/>
      <c r="C7" s="551"/>
      <c r="D7" s="552"/>
      <c r="E7" s="539"/>
      <c r="F7" s="539"/>
      <c r="G7" s="539"/>
      <c r="H7" s="539"/>
      <c r="I7" s="540"/>
      <c r="J7" s="541"/>
    </row>
    <row r="8" spans="1:10" ht="20.100000000000001" customHeight="1">
      <c r="A8" s="553"/>
      <c r="B8" s="554"/>
      <c r="C8" s="542"/>
      <c r="D8" s="555"/>
      <c r="E8" s="556" t="s">
        <v>666</v>
      </c>
      <c r="F8" s="541"/>
      <c r="G8" s="541"/>
      <c r="H8" s="541"/>
      <c r="I8" s="547"/>
      <c r="J8" s="541"/>
    </row>
    <row r="9" spans="1:10" ht="20.100000000000001" customHeight="1">
      <c r="A9" s="557" t="s">
        <v>667</v>
      </c>
      <c r="B9" s="558"/>
      <c r="C9" s="559"/>
      <c r="D9" s="560"/>
      <c r="E9" s="541" t="s">
        <v>663</v>
      </c>
      <c r="F9" s="541"/>
      <c r="G9" s="541"/>
      <c r="H9" s="541"/>
      <c r="I9" s="547"/>
      <c r="J9" s="541"/>
    </row>
    <row r="10" spans="1:10" ht="20.100000000000001" customHeight="1">
      <c r="A10" s="560">
        <v>2</v>
      </c>
      <c r="B10" s="561" t="s">
        <v>668</v>
      </c>
      <c r="C10" s="542"/>
      <c r="D10" s="543"/>
      <c r="E10" s="544"/>
      <c r="F10" s="544"/>
      <c r="G10" s="544"/>
      <c r="H10" s="544"/>
      <c r="I10" s="545"/>
      <c r="J10" s="541"/>
    </row>
    <row r="11" spans="1:10" ht="20.100000000000001" customHeight="1">
      <c r="A11" s="562"/>
      <c r="B11" s="1616"/>
      <c r="C11" s="542"/>
      <c r="D11" s="546"/>
      <c r="E11" s="541" t="s">
        <v>664</v>
      </c>
      <c r="F11" s="541"/>
      <c r="G11" s="541"/>
      <c r="H11" s="541"/>
      <c r="I11" s="547"/>
      <c r="J11" s="541"/>
    </row>
    <row r="12" spans="1:10" ht="20.100000000000001" customHeight="1">
      <c r="A12" s="562"/>
      <c r="B12" s="1616"/>
      <c r="C12" s="542"/>
      <c r="D12" s="546"/>
      <c r="E12" s="541"/>
      <c r="F12" s="541"/>
      <c r="G12" s="541"/>
      <c r="H12" s="541"/>
      <c r="I12" s="547"/>
      <c r="J12" s="541"/>
    </row>
    <row r="13" spans="1:10" ht="20.100000000000001" customHeight="1">
      <c r="A13" s="563"/>
      <c r="B13" s="564"/>
      <c r="C13" s="565"/>
      <c r="D13" s="566"/>
      <c r="E13" s="567"/>
      <c r="F13" s="567"/>
      <c r="G13" s="567"/>
      <c r="H13" s="567"/>
      <c r="I13" s="568"/>
      <c r="J13" s="541"/>
    </row>
    <row r="14" spans="1:10" ht="11.25" customHeight="1">
      <c r="A14" s="569"/>
      <c r="B14" s="570"/>
      <c r="C14" s="542"/>
      <c r="D14" s="546"/>
      <c r="E14" s="541"/>
      <c r="F14" s="541"/>
      <c r="G14" s="541"/>
      <c r="H14" s="541"/>
      <c r="I14" s="547"/>
      <c r="J14" s="541"/>
    </row>
    <row r="15" spans="1:10" ht="20.100000000000001" customHeight="1">
      <c r="A15" s="562"/>
      <c r="B15" s="571"/>
      <c r="C15" s="542"/>
      <c r="D15" s="546"/>
      <c r="E15" s="556" t="s">
        <v>666</v>
      </c>
      <c r="F15" s="541"/>
      <c r="G15" s="541"/>
      <c r="H15" s="541"/>
      <c r="I15" s="547"/>
      <c r="J15" s="541"/>
    </row>
    <row r="16" spans="1:10" ht="20.100000000000001" customHeight="1">
      <c r="A16" s="555">
        <v>3</v>
      </c>
      <c r="B16" s="1617" t="s">
        <v>669</v>
      </c>
      <c r="C16" s="542"/>
      <c r="D16" s="546"/>
      <c r="E16" s="541" t="s">
        <v>663</v>
      </c>
      <c r="F16" s="541"/>
      <c r="G16" s="541"/>
      <c r="H16" s="541"/>
      <c r="I16" s="547"/>
      <c r="J16" s="541"/>
    </row>
    <row r="17" spans="1:10" ht="20.100000000000001" customHeight="1">
      <c r="A17" s="560"/>
      <c r="B17" s="1617"/>
      <c r="C17" s="542"/>
      <c r="D17" s="543"/>
      <c r="E17" s="544"/>
      <c r="F17" s="544"/>
      <c r="G17" s="544"/>
      <c r="H17" s="544"/>
      <c r="I17" s="545"/>
      <c r="J17" s="541"/>
    </row>
    <row r="18" spans="1:10" ht="20.100000000000001" customHeight="1">
      <c r="A18" s="560"/>
      <c r="B18" s="572" t="s">
        <v>670</v>
      </c>
      <c r="C18" s="542"/>
      <c r="D18" s="546"/>
      <c r="E18" s="541" t="s">
        <v>664</v>
      </c>
      <c r="F18" s="541"/>
      <c r="G18" s="541"/>
      <c r="H18" s="541"/>
      <c r="I18" s="547"/>
      <c r="J18" s="541"/>
    </row>
    <row r="19" spans="1:10" ht="20.100000000000001" customHeight="1">
      <c r="A19" s="560"/>
      <c r="C19" s="542"/>
      <c r="D19" s="546"/>
      <c r="E19" s="541"/>
      <c r="F19" s="541"/>
      <c r="G19" s="541"/>
      <c r="H19" s="541"/>
      <c r="I19" s="547"/>
      <c r="J19" s="541"/>
    </row>
    <row r="20" spans="1:10" ht="20.100000000000001" customHeight="1">
      <c r="A20" s="573"/>
      <c r="B20" s="574"/>
      <c r="C20" s="565"/>
      <c r="D20" s="566"/>
      <c r="E20" s="567"/>
      <c r="F20" s="567"/>
      <c r="G20" s="567"/>
      <c r="H20" s="567"/>
      <c r="I20" s="568"/>
      <c r="J20" s="541"/>
    </row>
    <row r="21" spans="1:10" ht="20.100000000000001" customHeight="1">
      <c r="A21" s="562"/>
      <c r="B21" s="571"/>
      <c r="C21" s="542"/>
      <c r="D21" s="546"/>
      <c r="E21" s="541"/>
      <c r="F21" s="541"/>
      <c r="G21" s="541"/>
      <c r="H21" s="541"/>
      <c r="I21" s="547"/>
      <c r="J21" s="541"/>
    </row>
    <row r="22" spans="1:10" ht="20.100000000000001" customHeight="1">
      <c r="A22" s="553">
        <v>4</v>
      </c>
      <c r="B22" s="554" t="s">
        <v>671</v>
      </c>
      <c r="C22" s="542"/>
      <c r="D22" s="546"/>
      <c r="E22" s="541" t="s">
        <v>672</v>
      </c>
      <c r="F22" s="541" t="s">
        <v>673</v>
      </c>
      <c r="G22" s="1620" t="s">
        <v>674</v>
      </c>
      <c r="H22" s="1620"/>
      <c r="I22" s="1621"/>
      <c r="J22" s="541"/>
    </row>
    <row r="23" spans="1:10" ht="20.100000000000001" customHeight="1">
      <c r="A23" s="566"/>
      <c r="B23" s="1622" t="s">
        <v>675</v>
      </c>
      <c r="C23" s="1623"/>
      <c r="D23" s="575"/>
      <c r="E23" s="567"/>
      <c r="F23" s="567"/>
      <c r="G23" s="567"/>
      <c r="H23" s="567"/>
      <c r="I23" s="568"/>
      <c r="J23" s="541"/>
    </row>
    <row r="24" spans="1:10" ht="20.100000000000001" customHeight="1">
      <c r="A24" s="546"/>
      <c r="B24" s="541"/>
      <c r="C24" s="541"/>
      <c r="D24" s="546"/>
      <c r="E24" s="541"/>
      <c r="F24" s="541"/>
      <c r="G24" s="541"/>
      <c r="H24" s="541"/>
      <c r="I24" s="547"/>
      <c r="J24" s="541"/>
    </row>
    <row r="25" spans="1:10" ht="20.100000000000001" customHeight="1">
      <c r="A25" s="553">
        <v>5</v>
      </c>
      <c r="B25" s="576" t="s">
        <v>676</v>
      </c>
      <c r="C25" s="577"/>
      <c r="D25" s="578"/>
      <c r="E25" s="579" t="s">
        <v>677</v>
      </c>
      <c r="F25" s="579" t="s">
        <v>678</v>
      </c>
      <c r="G25" s="541"/>
      <c r="H25" s="541"/>
      <c r="I25" s="547"/>
      <c r="J25" s="541"/>
    </row>
    <row r="26" spans="1:10" ht="20.100000000000001" customHeight="1">
      <c r="A26" s="566"/>
      <c r="B26" s="1618" t="s">
        <v>679</v>
      </c>
      <c r="C26" s="1619"/>
      <c r="D26" s="566"/>
      <c r="E26" s="567"/>
      <c r="F26" s="567"/>
      <c r="G26" s="567"/>
      <c r="H26" s="567"/>
      <c r="I26" s="568"/>
      <c r="J26" s="541"/>
    </row>
    <row r="27" spans="1:10" ht="19.5" customHeight="1">
      <c r="A27" s="550"/>
      <c r="B27" s="539"/>
      <c r="C27" s="539"/>
      <c r="D27" s="550"/>
      <c r="E27" s="539"/>
      <c r="F27" s="539"/>
      <c r="G27" s="539"/>
      <c r="H27" s="539"/>
      <c r="I27" s="540"/>
    </row>
    <row r="28" spans="1:10" ht="19.5" customHeight="1">
      <c r="A28" s="553">
        <v>6</v>
      </c>
      <c r="B28" s="580" t="s">
        <v>680</v>
      </c>
      <c r="C28" s="542"/>
      <c r="D28" s="546"/>
      <c r="E28" s="581" t="s">
        <v>681</v>
      </c>
      <c r="F28" s="581" t="s">
        <v>682</v>
      </c>
      <c r="G28" s="581" t="s">
        <v>683</v>
      </c>
      <c r="H28" s="541"/>
      <c r="I28" s="547"/>
    </row>
    <row r="29" spans="1:10" ht="19.5" customHeight="1">
      <c r="A29" s="566"/>
      <c r="B29" s="567"/>
      <c r="C29" s="567"/>
      <c r="D29" s="566"/>
      <c r="E29" s="567"/>
      <c r="F29" s="567"/>
      <c r="G29" s="567"/>
      <c r="H29" s="567"/>
      <c r="I29" s="568"/>
    </row>
    <row r="30" spans="1:10" ht="19.5" customHeight="1">
      <c r="A30" s="553">
        <v>7</v>
      </c>
      <c r="B30" s="582" t="s">
        <v>684</v>
      </c>
      <c r="C30" s="583"/>
      <c r="D30" s="578"/>
      <c r="E30" s="541"/>
      <c r="F30" s="541"/>
      <c r="G30" s="541"/>
      <c r="H30" s="541"/>
      <c r="I30" s="547"/>
      <c r="J30" s="541"/>
    </row>
    <row r="31" spans="1:10" ht="19.5" customHeight="1">
      <c r="A31" s="566"/>
      <c r="B31" s="1618" t="s">
        <v>685</v>
      </c>
      <c r="C31" s="1619"/>
      <c r="D31" s="575"/>
      <c r="E31" s="567"/>
      <c r="F31" s="567"/>
      <c r="G31" s="567"/>
      <c r="H31" s="567"/>
      <c r="I31" s="568"/>
      <c r="J31" s="541"/>
    </row>
    <row r="32" spans="1:10" ht="20.100000000000001" customHeight="1">
      <c r="A32" s="550"/>
      <c r="B32" s="539"/>
      <c r="C32" s="539"/>
      <c r="D32" s="550"/>
      <c r="E32" s="539"/>
      <c r="F32" s="539"/>
      <c r="G32" s="539"/>
      <c r="H32" s="539"/>
      <c r="I32" s="540"/>
      <c r="J32" s="541"/>
    </row>
    <row r="33" spans="1:10" ht="20.100000000000001" customHeight="1">
      <c r="A33" s="553">
        <v>8</v>
      </c>
      <c r="B33" s="576" t="s">
        <v>686</v>
      </c>
      <c r="C33" s="577"/>
      <c r="D33" s="578"/>
      <c r="E33" s="579" t="s">
        <v>677</v>
      </c>
      <c r="F33" s="579" t="s">
        <v>678</v>
      </c>
      <c r="G33" s="541"/>
      <c r="H33" s="541"/>
      <c r="I33" s="547"/>
      <c r="J33" s="541"/>
    </row>
    <row r="34" spans="1:10" ht="20.100000000000001" customHeight="1">
      <c r="A34" s="584"/>
      <c r="B34" s="1618" t="s">
        <v>679</v>
      </c>
      <c r="C34" s="1619"/>
      <c r="D34" s="585"/>
      <c r="E34" s="574"/>
      <c r="F34" s="574"/>
      <c r="G34" s="567"/>
      <c r="H34" s="567"/>
      <c r="I34" s="568"/>
      <c r="J34" s="541"/>
    </row>
    <row r="35" spans="1:10" ht="19.5" customHeight="1">
      <c r="A35" s="553">
        <v>9</v>
      </c>
      <c r="B35" s="576" t="s">
        <v>687</v>
      </c>
      <c r="C35" s="577"/>
      <c r="D35" s="578"/>
      <c r="E35" s="1620"/>
      <c r="F35" s="1620"/>
      <c r="G35" s="1620"/>
      <c r="H35" s="1620"/>
      <c r="I35" s="547"/>
      <c r="J35" s="541"/>
    </row>
    <row r="36" spans="1:10" ht="19.5" customHeight="1">
      <c r="A36" s="566"/>
      <c r="B36" s="1618" t="s">
        <v>688</v>
      </c>
      <c r="C36" s="1619"/>
      <c r="D36" s="566"/>
      <c r="E36" s="567"/>
      <c r="F36" s="567"/>
      <c r="G36" s="567"/>
      <c r="H36" s="567"/>
      <c r="I36" s="568"/>
      <c r="J36" s="541"/>
    </row>
  </sheetData>
  <mergeCells count="11">
    <mergeCell ref="G22:I22"/>
    <mergeCell ref="B26:C26"/>
    <mergeCell ref="B31:C31"/>
    <mergeCell ref="B34:C34"/>
    <mergeCell ref="E35:H35"/>
    <mergeCell ref="B23:C23"/>
    <mergeCell ref="A2:A6"/>
    <mergeCell ref="B2:B6"/>
    <mergeCell ref="B11:B12"/>
    <mergeCell ref="B16:B17"/>
    <mergeCell ref="B36:C36"/>
  </mergeCells>
  <phoneticPr fontId="2"/>
  <pageMargins left="0.39370078740157483" right="0.43307086614173229" top="0.78740157480314965" bottom="0.78740157480314965" header="0.51181102362204722" footer="0.51181102362204722"/>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3:J38"/>
  <sheetViews>
    <sheetView view="pageBreakPreview" zoomScale="84" zoomScaleNormal="75" zoomScaleSheetLayoutView="84" workbookViewId="0"/>
  </sheetViews>
  <sheetFormatPr defaultRowHeight="14.25"/>
  <cols>
    <col min="1" max="1" width="2.625" style="586" customWidth="1"/>
    <col min="2" max="2" width="20.625" style="586" customWidth="1"/>
    <col min="3" max="3" width="4.25" style="586" customWidth="1"/>
    <col min="4" max="4" width="2.125" style="586" customWidth="1"/>
    <col min="5" max="9" width="12.625" style="586" customWidth="1"/>
    <col min="10" max="256" width="9" style="586"/>
    <col min="257" max="257" width="2.625" style="586" customWidth="1"/>
    <col min="258" max="258" width="20.625" style="586" customWidth="1"/>
    <col min="259" max="260" width="2.125" style="586" customWidth="1"/>
    <col min="261" max="265" width="12.625" style="586" customWidth="1"/>
    <col min="266" max="512" width="9" style="586"/>
    <col min="513" max="513" width="2.625" style="586" customWidth="1"/>
    <col min="514" max="514" width="20.625" style="586" customWidth="1"/>
    <col min="515" max="516" width="2.125" style="586" customWidth="1"/>
    <col min="517" max="521" width="12.625" style="586" customWidth="1"/>
    <col min="522" max="768" width="9" style="586"/>
    <col min="769" max="769" width="2.625" style="586" customWidth="1"/>
    <col min="770" max="770" width="20.625" style="586" customWidth="1"/>
    <col min="771" max="772" width="2.125" style="586" customWidth="1"/>
    <col min="773" max="777" width="12.625" style="586" customWidth="1"/>
    <col min="778" max="1024" width="9" style="586"/>
    <col min="1025" max="1025" width="2.625" style="586" customWidth="1"/>
    <col min="1026" max="1026" width="20.625" style="586" customWidth="1"/>
    <col min="1027" max="1028" width="2.125" style="586" customWidth="1"/>
    <col min="1029" max="1033" width="12.625" style="586" customWidth="1"/>
    <col min="1034" max="1280" width="9" style="586"/>
    <col min="1281" max="1281" width="2.625" style="586" customWidth="1"/>
    <col min="1282" max="1282" width="20.625" style="586" customWidth="1"/>
    <col min="1283" max="1284" width="2.125" style="586" customWidth="1"/>
    <col min="1285" max="1289" width="12.625" style="586" customWidth="1"/>
    <col min="1290" max="1536" width="9" style="586"/>
    <col min="1537" max="1537" width="2.625" style="586" customWidth="1"/>
    <col min="1538" max="1538" width="20.625" style="586" customWidth="1"/>
    <col min="1539" max="1540" width="2.125" style="586" customWidth="1"/>
    <col min="1541" max="1545" width="12.625" style="586" customWidth="1"/>
    <col min="1546" max="1792" width="9" style="586"/>
    <col min="1793" max="1793" width="2.625" style="586" customWidth="1"/>
    <col min="1794" max="1794" width="20.625" style="586" customWidth="1"/>
    <col min="1795" max="1796" width="2.125" style="586" customWidth="1"/>
    <col min="1797" max="1801" width="12.625" style="586" customWidth="1"/>
    <col min="1802" max="2048" width="9" style="586"/>
    <col min="2049" max="2049" width="2.625" style="586" customWidth="1"/>
    <col min="2050" max="2050" width="20.625" style="586" customWidth="1"/>
    <col min="2051" max="2052" width="2.125" style="586" customWidth="1"/>
    <col min="2053" max="2057" width="12.625" style="586" customWidth="1"/>
    <col min="2058" max="2304" width="9" style="586"/>
    <col min="2305" max="2305" width="2.625" style="586" customWidth="1"/>
    <col min="2306" max="2306" width="20.625" style="586" customWidth="1"/>
    <col min="2307" max="2308" width="2.125" style="586" customWidth="1"/>
    <col min="2309" max="2313" width="12.625" style="586" customWidth="1"/>
    <col min="2314" max="2560" width="9" style="586"/>
    <col min="2561" max="2561" width="2.625" style="586" customWidth="1"/>
    <col min="2562" max="2562" width="20.625" style="586" customWidth="1"/>
    <col min="2563" max="2564" width="2.125" style="586" customWidth="1"/>
    <col min="2565" max="2569" width="12.625" style="586" customWidth="1"/>
    <col min="2570" max="2816" width="9" style="586"/>
    <col min="2817" max="2817" width="2.625" style="586" customWidth="1"/>
    <col min="2818" max="2818" width="20.625" style="586" customWidth="1"/>
    <col min="2819" max="2820" width="2.125" style="586" customWidth="1"/>
    <col min="2821" max="2825" width="12.625" style="586" customWidth="1"/>
    <col min="2826" max="3072" width="9" style="586"/>
    <col min="3073" max="3073" width="2.625" style="586" customWidth="1"/>
    <col min="3074" max="3074" width="20.625" style="586" customWidth="1"/>
    <col min="3075" max="3076" width="2.125" style="586" customWidth="1"/>
    <col min="3077" max="3081" width="12.625" style="586" customWidth="1"/>
    <col min="3082" max="3328" width="9" style="586"/>
    <col min="3329" max="3329" width="2.625" style="586" customWidth="1"/>
    <col min="3330" max="3330" width="20.625" style="586" customWidth="1"/>
    <col min="3331" max="3332" width="2.125" style="586" customWidth="1"/>
    <col min="3333" max="3337" width="12.625" style="586" customWidth="1"/>
    <col min="3338" max="3584" width="9" style="586"/>
    <col min="3585" max="3585" width="2.625" style="586" customWidth="1"/>
    <col min="3586" max="3586" width="20.625" style="586" customWidth="1"/>
    <col min="3587" max="3588" width="2.125" style="586" customWidth="1"/>
    <col min="3589" max="3593" width="12.625" style="586" customWidth="1"/>
    <col min="3594" max="3840" width="9" style="586"/>
    <col min="3841" max="3841" width="2.625" style="586" customWidth="1"/>
    <col min="3842" max="3842" width="20.625" style="586" customWidth="1"/>
    <col min="3843" max="3844" width="2.125" style="586" customWidth="1"/>
    <col min="3845" max="3849" width="12.625" style="586" customWidth="1"/>
    <col min="3850" max="4096" width="9" style="586"/>
    <col min="4097" max="4097" width="2.625" style="586" customWidth="1"/>
    <col min="4098" max="4098" width="20.625" style="586" customWidth="1"/>
    <col min="4099" max="4100" width="2.125" style="586" customWidth="1"/>
    <col min="4101" max="4105" width="12.625" style="586" customWidth="1"/>
    <col min="4106" max="4352" width="9" style="586"/>
    <col min="4353" max="4353" width="2.625" style="586" customWidth="1"/>
    <col min="4354" max="4354" width="20.625" style="586" customWidth="1"/>
    <col min="4355" max="4356" width="2.125" style="586" customWidth="1"/>
    <col min="4357" max="4361" width="12.625" style="586" customWidth="1"/>
    <col min="4362" max="4608" width="9" style="586"/>
    <col min="4609" max="4609" width="2.625" style="586" customWidth="1"/>
    <col min="4610" max="4610" width="20.625" style="586" customWidth="1"/>
    <col min="4611" max="4612" width="2.125" style="586" customWidth="1"/>
    <col min="4613" max="4617" width="12.625" style="586" customWidth="1"/>
    <col min="4618" max="4864" width="9" style="586"/>
    <col min="4865" max="4865" width="2.625" style="586" customWidth="1"/>
    <col min="4866" max="4866" width="20.625" style="586" customWidth="1"/>
    <col min="4867" max="4868" width="2.125" style="586" customWidth="1"/>
    <col min="4869" max="4873" width="12.625" style="586" customWidth="1"/>
    <col min="4874" max="5120" width="9" style="586"/>
    <col min="5121" max="5121" width="2.625" style="586" customWidth="1"/>
    <col min="5122" max="5122" width="20.625" style="586" customWidth="1"/>
    <col min="5123" max="5124" width="2.125" style="586" customWidth="1"/>
    <col min="5125" max="5129" width="12.625" style="586" customWidth="1"/>
    <col min="5130" max="5376" width="9" style="586"/>
    <col min="5377" max="5377" width="2.625" style="586" customWidth="1"/>
    <col min="5378" max="5378" width="20.625" style="586" customWidth="1"/>
    <col min="5379" max="5380" width="2.125" style="586" customWidth="1"/>
    <col min="5381" max="5385" width="12.625" style="586" customWidth="1"/>
    <col min="5386" max="5632" width="9" style="586"/>
    <col min="5633" max="5633" width="2.625" style="586" customWidth="1"/>
    <col min="5634" max="5634" width="20.625" style="586" customWidth="1"/>
    <col min="5635" max="5636" width="2.125" style="586" customWidth="1"/>
    <col min="5637" max="5641" width="12.625" style="586" customWidth="1"/>
    <col min="5642" max="5888" width="9" style="586"/>
    <col min="5889" max="5889" width="2.625" style="586" customWidth="1"/>
    <col min="5890" max="5890" width="20.625" style="586" customWidth="1"/>
    <col min="5891" max="5892" width="2.125" style="586" customWidth="1"/>
    <col min="5893" max="5897" width="12.625" style="586" customWidth="1"/>
    <col min="5898" max="6144" width="9" style="586"/>
    <col min="6145" max="6145" width="2.625" style="586" customWidth="1"/>
    <col min="6146" max="6146" width="20.625" style="586" customWidth="1"/>
    <col min="6147" max="6148" width="2.125" style="586" customWidth="1"/>
    <col min="6149" max="6153" width="12.625" style="586" customWidth="1"/>
    <col min="6154" max="6400" width="9" style="586"/>
    <col min="6401" max="6401" width="2.625" style="586" customWidth="1"/>
    <col min="6402" max="6402" width="20.625" style="586" customWidth="1"/>
    <col min="6403" max="6404" width="2.125" style="586" customWidth="1"/>
    <col min="6405" max="6409" width="12.625" style="586" customWidth="1"/>
    <col min="6410" max="6656" width="9" style="586"/>
    <col min="6657" max="6657" width="2.625" style="586" customWidth="1"/>
    <col min="6658" max="6658" width="20.625" style="586" customWidth="1"/>
    <col min="6659" max="6660" width="2.125" style="586" customWidth="1"/>
    <col min="6661" max="6665" width="12.625" style="586" customWidth="1"/>
    <col min="6666" max="6912" width="9" style="586"/>
    <col min="6913" max="6913" width="2.625" style="586" customWidth="1"/>
    <col min="6914" max="6914" width="20.625" style="586" customWidth="1"/>
    <col min="6915" max="6916" width="2.125" style="586" customWidth="1"/>
    <col min="6917" max="6921" width="12.625" style="586" customWidth="1"/>
    <col min="6922" max="7168" width="9" style="586"/>
    <col min="7169" max="7169" width="2.625" style="586" customWidth="1"/>
    <col min="7170" max="7170" width="20.625" style="586" customWidth="1"/>
    <col min="7171" max="7172" width="2.125" style="586" customWidth="1"/>
    <col min="7173" max="7177" width="12.625" style="586" customWidth="1"/>
    <col min="7178" max="7424" width="9" style="586"/>
    <col min="7425" max="7425" width="2.625" style="586" customWidth="1"/>
    <col min="7426" max="7426" width="20.625" style="586" customWidth="1"/>
    <col min="7427" max="7428" width="2.125" style="586" customWidth="1"/>
    <col min="7429" max="7433" width="12.625" style="586" customWidth="1"/>
    <col min="7434" max="7680" width="9" style="586"/>
    <col min="7681" max="7681" width="2.625" style="586" customWidth="1"/>
    <col min="7682" max="7682" width="20.625" style="586" customWidth="1"/>
    <col min="7683" max="7684" width="2.125" style="586" customWidth="1"/>
    <col min="7685" max="7689" width="12.625" style="586" customWidth="1"/>
    <col min="7690" max="7936" width="9" style="586"/>
    <col min="7937" max="7937" width="2.625" style="586" customWidth="1"/>
    <col min="7938" max="7938" width="20.625" style="586" customWidth="1"/>
    <col min="7939" max="7940" width="2.125" style="586" customWidth="1"/>
    <col min="7941" max="7945" width="12.625" style="586" customWidth="1"/>
    <col min="7946" max="8192" width="9" style="586"/>
    <col min="8193" max="8193" width="2.625" style="586" customWidth="1"/>
    <col min="8194" max="8194" width="20.625" style="586" customWidth="1"/>
    <col min="8195" max="8196" width="2.125" style="586" customWidth="1"/>
    <col min="8197" max="8201" width="12.625" style="586" customWidth="1"/>
    <col min="8202" max="8448" width="9" style="586"/>
    <col min="8449" max="8449" width="2.625" style="586" customWidth="1"/>
    <col min="8450" max="8450" width="20.625" style="586" customWidth="1"/>
    <col min="8451" max="8452" width="2.125" style="586" customWidth="1"/>
    <col min="8453" max="8457" width="12.625" style="586" customWidth="1"/>
    <col min="8458" max="8704" width="9" style="586"/>
    <col min="8705" max="8705" width="2.625" style="586" customWidth="1"/>
    <col min="8706" max="8706" width="20.625" style="586" customWidth="1"/>
    <col min="8707" max="8708" width="2.125" style="586" customWidth="1"/>
    <col min="8709" max="8713" width="12.625" style="586" customWidth="1"/>
    <col min="8714" max="8960" width="9" style="586"/>
    <col min="8961" max="8961" width="2.625" style="586" customWidth="1"/>
    <col min="8962" max="8962" width="20.625" style="586" customWidth="1"/>
    <col min="8963" max="8964" width="2.125" style="586" customWidth="1"/>
    <col min="8965" max="8969" width="12.625" style="586" customWidth="1"/>
    <col min="8970" max="9216" width="9" style="586"/>
    <col min="9217" max="9217" width="2.625" style="586" customWidth="1"/>
    <col min="9218" max="9218" width="20.625" style="586" customWidth="1"/>
    <col min="9219" max="9220" width="2.125" style="586" customWidth="1"/>
    <col min="9221" max="9225" width="12.625" style="586" customWidth="1"/>
    <col min="9226" max="9472" width="9" style="586"/>
    <col min="9473" max="9473" width="2.625" style="586" customWidth="1"/>
    <col min="9474" max="9474" width="20.625" style="586" customWidth="1"/>
    <col min="9475" max="9476" width="2.125" style="586" customWidth="1"/>
    <col min="9477" max="9481" width="12.625" style="586" customWidth="1"/>
    <col min="9482" max="9728" width="9" style="586"/>
    <col min="9729" max="9729" width="2.625" style="586" customWidth="1"/>
    <col min="9730" max="9730" width="20.625" style="586" customWidth="1"/>
    <col min="9731" max="9732" width="2.125" style="586" customWidth="1"/>
    <col min="9733" max="9737" width="12.625" style="586" customWidth="1"/>
    <col min="9738" max="9984" width="9" style="586"/>
    <col min="9985" max="9985" width="2.625" style="586" customWidth="1"/>
    <col min="9986" max="9986" width="20.625" style="586" customWidth="1"/>
    <col min="9987" max="9988" width="2.125" style="586" customWidth="1"/>
    <col min="9989" max="9993" width="12.625" style="586" customWidth="1"/>
    <col min="9994" max="10240" width="9" style="586"/>
    <col min="10241" max="10241" width="2.625" style="586" customWidth="1"/>
    <col min="10242" max="10242" width="20.625" style="586" customWidth="1"/>
    <col min="10243" max="10244" width="2.125" style="586" customWidth="1"/>
    <col min="10245" max="10249" width="12.625" style="586" customWidth="1"/>
    <col min="10250" max="10496" width="9" style="586"/>
    <col min="10497" max="10497" width="2.625" style="586" customWidth="1"/>
    <col min="10498" max="10498" width="20.625" style="586" customWidth="1"/>
    <col min="10499" max="10500" width="2.125" style="586" customWidth="1"/>
    <col min="10501" max="10505" width="12.625" style="586" customWidth="1"/>
    <col min="10506" max="10752" width="9" style="586"/>
    <col min="10753" max="10753" width="2.625" style="586" customWidth="1"/>
    <col min="10754" max="10754" width="20.625" style="586" customWidth="1"/>
    <col min="10755" max="10756" width="2.125" style="586" customWidth="1"/>
    <col min="10757" max="10761" width="12.625" style="586" customWidth="1"/>
    <col min="10762" max="11008" width="9" style="586"/>
    <col min="11009" max="11009" width="2.625" style="586" customWidth="1"/>
    <col min="11010" max="11010" width="20.625" style="586" customWidth="1"/>
    <col min="11011" max="11012" width="2.125" style="586" customWidth="1"/>
    <col min="11013" max="11017" width="12.625" style="586" customWidth="1"/>
    <col min="11018" max="11264" width="9" style="586"/>
    <col min="11265" max="11265" width="2.625" style="586" customWidth="1"/>
    <col min="11266" max="11266" width="20.625" style="586" customWidth="1"/>
    <col min="11267" max="11268" width="2.125" style="586" customWidth="1"/>
    <col min="11269" max="11273" width="12.625" style="586" customWidth="1"/>
    <col min="11274" max="11520" width="9" style="586"/>
    <col min="11521" max="11521" width="2.625" style="586" customWidth="1"/>
    <col min="11522" max="11522" width="20.625" style="586" customWidth="1"/>
    <col min="11523" max="11524" width="2.125" style="586" customWidth="1"/>
    <col min="11525" max="11529" width="12.625" style="586" customWidth="1"/>
    <col min="11530" max="11776" width="9" style="586"/>
    <col min="11777" max="11777" width="2.625" style="586" customWidth="1"/>
    <col min="11778" max="11778" width="20.625" style="586" customWidth="1"/>
    <col min="11779" max="11780" width="2.125" style="586" customWidth="1"/>
    <col min="11781" max="11785" width="12.625" style="586" customWidth="1"/>
    <col min="11786" max="12032" width="9" style="586"/>
    <col min="12033" max="12033" width="2.625" style="586" customWidth="1"/>
    <col min="12034" max="12034" width="20.625" style="586" customWidth="1"/>
    <col min="12035" max="12036" width="2.125" style="586" customWidth="1"/>
    <col min="12037" max="12041" width="12.625" style="586" customWidth="1"/>
    <col min="12042" max="12288" width="9" style="586"/>
    <col min="12289" max="12289" width="2.625" style="586" customWidth="1"/>
    <col min="12290" max="12290" width="20.625" style="586" customWidth="1"/>
    <col min="12291" max="12292" width="2.125" style="586" customWidth="1"/>
    <col min="12293" max="12297" width="12.625" style="586" customWidth="1"/>
    <col min="12298" max="12544" width="9" style="586"/>
    <col min="12545" max="12545" width="2.625" style="586" customWidth="1"/>
    <col min="12546" max="12546" width="20.625" style="586" customWidth="1"/>
    <col min="12547" max="12548" width="2.125" style="586" customWidth="1"/>
    <col min="12549" max="12553" width="12.625" style="586" customWidth="1"/>
    <col min="12554" max="12800" width="9" style="586"/>
    <col min="12801" max="12801" width="2.625" style="586" customWidth="1"/>
    <col min="12802" max="12802" width="20.625" style="586" customWidth="1"/>
    <col min="12803" max="12804" width="2.125" style="586" customWidth="1"/>
    <col min="12805" max="12809" width="12.625" style="586" customWidth="1"/>
    <col min="12810" max="13056" width="9" style="586"/>
    <col min="13057" max="13057" width="2.625" style="586" customWidth="1"/>
    <col min="13058" max="13058" width="20.625" style="586" customWidth="1"/>
    <col min="13059" max="13060" width="2.125" style="586" customWidth="1"/>
    <col min="13061" max="13065" width="12.625" style="586" customWidth="1"/>
    <col min="13066" max="13312" width="9" style="586"/>
    <col min="13313" max="13313" width="2.625" style="586" customWidth="1"/>
    <col min="13314" max="13314" width="20.625" style="586" customWidth="1"/>
    <col min="13315" max="13316" width="2.125" style="586" customWidth="1"/>
    <col min="13317" max="13321" width="12.625" style="586" customWidth="1"/>
    <col min="13322" max="13568" width="9" style="586"/>
    <col min="13569" max="13569" width="2.625" style="586" customWidth="1"/>
    <col min="13570" max="13570" width="20.625" style="586" customWidth="1"/>
    <col min="13571" max="13572" width="2.125" style="586" customWidth="1"/>
    <col min="13573" max="13577" width="12.625" style="586" customWidth="1"/>
    <col min="13578" max="13824" width="9" style="586"/>
    <col min="13825" max="13825" width="2.625" style="586" customWidth="1"/>
    <col min="13826" max="13826" width="20.625" style="586" customWidth="1"/>
    <col min="13827" max="13828" width="2.125" style="586" customWidth="1"/>
    <col min="13829" max="13833" width="12.625" style="586" customWidth="1"/>
    <col min="13834" max="14080" width="9" style="586"/>
    <col min="14081" max="14081" width="2.625" style="586" customWidth="1"/>
    <col min="14082" max="14082" width="20.625" style="586" customWidth="1"/>
    <col min="14083" max="14084" width="2.125" style="586" customWidth="1"/>
    <col min="14085" max="14089" width="12.625" style="586" customWidth="1"/>
    <col min="14090" max="14336" width="9" style="586"/>
    <col min="14337" max="14337" width="2.625" style="586" customWidth="1"/>
    <col min="14338" max="14338" width="20.625" style="586" customWidth="1"/>
    <col min="14339" max="14340" width="2.125" style="586" customWidth="1"/>
    <col min="14341" max="14345" width="12.625" style="586" customWidth="1"/>
    <col min="14346" max="14592" width="9" style="586"/>
    <col min="14593" max="14593" width="2.625" style="586" customWidth="1"/>
    <col min="14594" max="14594" width="20.625" style="586" customWidth="1"/>
    <col min="14595" max="14596" width="2.125" style="586" customWidth="1"/>
    <col min="14597" max="14601" width="12.625" style="586" customWidth="1"/>
    <col min="14602" max="14848" width="9" style="586"/>
    <col min="14849" max="14849" width="2.625" style="586" customWidth="1"/>
    <col min="14850" max="14850" width="20.625" style="586" customWidth="1"/>
    <col min="14851" max="14852" width="2.125" style="586" customWidth="1"/>
    <col min="14853" max="14857" width="12.625" style="586" customWidth="1"/>
    <col min="14858" max="15104" width="9" style="586"/>
    <col min="15105" max="15105" width="2.625" style="586" customWidth="1"/>
    <col min="15106" max="15106" width="20.625" style="586" customWidth="1"/>
    <col min="15107" max="15108" width="2.125" style="586" customWidth="1"/>
    <col min="15109" max="15113" width="12.625" style="586" customWidth="1"/>
    <col min="15114" max="15360" width="9" style="586"/>
    <col min="15361" max="15361" width="2.625" style="586" customWidth="1"/>
    <col min="15362" max="15362" width="20.625" style="586" customWidth="1"/>
    <col min="15363" max="15364" width="2.125" style="586" customWidth="1"/>
    <col min="15365" max="15369" width="12.625" style="586" customWidth="1"/>
    <col min="15370" max="15616" width="9" style="586"/>
    <col min="15617" max="15617" width="2.625" style="586" customWidth="1"/>
    <col min="15618" max="15618" width="20.625" style="586" customWidth="1"/>
    <col min="15619" max="15620" width="2.125" style="586" customWidth="1"/>
    <col min="15621" max="15625" width="12.625" style="586" customWidth="1"/>
    <col min="15626" max="15872" width="9" style="586"/>
    <col min="15873" max="15873" width="2.625" style="586" customWidth="1"/>
    <col min="15874" max="15874" width="20.625" style="586" customWidth="1"/>
    <col min="15875" max="15876" width="2.125" style="586" customWidth="1"/>
    <col min="15877" max="15881" width="12.625" style="586" customWidth="1"/>
    <col min="15882" max="16128" width="9" style="586"/>
    <col min="16129" max="16129" width="2.625" style="586" customWidth="1"/>
    <col min="16130" max="16130" width="20.625" style="586" customWidth="1"/>
    <col min="16131" max="16132" width="2.125" style="586" customWidth="1"/>
    <col min="16133" max="16137" width="12.625" style="586" customWidth="1"/>
    <col min="16138" max="16384" width="9" style="586"/>
  </cols>
  <sheetData>
    <row r="3" spans="1:10" ht="15.95" customHeight="1">
      <c r="B3" s="586" t="s">
        <v>661</v>
      </c>
    </row>
    <row r="4" spans="1:10" ht="15.95" customHeight="1"/>
    <row r="5" spans="1:10" ht="20.100000000000001" customHeight="1">
      <c r="A5" s="1626">
        <v>1</v>
      </c>
      <c r="B5" s="1628" t="s">
        <v>689</v>
      </c>
      <c r="C5" s="587"/>
      <c r="D5" s="588"/>
      <c r="E5" s="589" t="s">
        <v>663</v>
      </c>
      <c r="F5" s="589"/>
      <c r="G5" s="589"/>
      <c r="H5" s="589"/>
      <c r="I5" s="590"/>
      <c r="J5" s="591"/>
    </row>
    <row r="6" spans="1:10" ht="20.100000000000001" customHeight="1">
      <c r="A6" s="1627"/>
      <c r="B6" s="1629"/>
      <c r="C6" s="592"/>
      <c r="D6" s="593"/>
      <c r="E6" s="591"/>
      <c r="F6" s="591"/>
      <c r="G6" s="591"/>
      <c r="H6" s="591"/>
      <c r="I6" s="594"/>
      <c r="J6" s="591"/>
    </row>
    <row r="7" spans="1:10" ht="20.100000000000001" customHeight="1">
      <c r="A7" s="1627"/>
      <c r="B7" s="1630"/>
      <c r="C7" s="592"/>
      <c r="D7" s="595"/>
      <c r="E7" s="596"/>
      <c r="F7" s="596"/>
      <c r="G7" s="596"/>
      <c r="H7" s="596"/>
      <c r="I7" s="597"/>
      <c r="J7" s="591"/>
    </row>
    <row r="8" spans="1:10" ht="20.100000000000001" customHeight="1">
      <c r="A8" s="1627"/>
      <c r="B8" s="1629"/>
      <c r="C8" s="592"/>
      <c r="D8" s="593"/>
      <c r="E8" s="591" t="s">
        <v>664</v>
      </c>
      <c r="F8" s="591"/>
      <c r="G8" s="591"/>
      <c r="H8" s="591"/>
      <c r="I8" s="594"/>
      <c r="J8" s="591"/>
    </row>
    <row r="9" spans="1:10" ht="20.100000000000001" customHeight="1">
      <c r="A9" s="1627"/>
      <c r="B9" s="1629"/>
      <c r="C9" s="592"/>
      <c r="D9" s="593"/>
      <c r="E9" s="591"/>
      <c r="F9" s="591"/>
      <c r="G9" s="591"/>
      <c r="H9" s="591"/>
      <c r="I9" s="594"/>
      <c r="J9" s="591"/>
    </row>
    <row r="10" spans="1:10" ht="20.100000000000001" customHeight="1">
      <c r="A10" s="1627"/>
      <c r="B10" s="1629"/>
      <c r="C10" s="592"/>
      <c r="D10" s="593"/>
      <c r="E10" s="591"/>
      <c r="F10" s="591"/>
      <c r="G10" s="591"/>
      <c r="H10" s="591"/>
      <c r="I10" s="594"/>
      <c r="J10" s="591"/>
    </row>
    <row r="11" spans="1:10" ht="20.100000000000001" customHeight="1">
      <c r="A11" s="598"/>
      <c r="B11" s="599"/>
      <c r="C11" s="599"/>
      <c r="D11" s="600"/>
      <c r="E11" s="589"/>
      <c r="F11" s="589"/>
      <c r="G11" s="589"/>
      <c r="H11" s="589"/>
      <c r="I11" s="590"/>
      <c r="J11" s="591"/>
    </row>
    <row r="12" spans="1:10" ht="20.100000000000001" customHeight="1">
      <c r="A12" s="601">
        <v>2</v>
      </c>
      <c r="B12" s="602" t="s">
        <v>690</v>
      </c>
      <c r="C12" s="592"/>
      <c r="D12" s="603"/>
      <c r="E12" s="591" t="s">
        <v>691</v>
      </c>
      <c r="F12" s="591"/>
      <c r="G12" s="591"/>
      <c r="H12" s="591"/>
      <c r="I12" s="594"/>
      <c r="J12" s="591"/>
    </row>
    <row r="13" spans="1:10" ht="20.100000000000001" customHeight="1">
      <c r="A13" s="604"/>
      <c r="B13" s="605"/>
      <c r="C13" s="605"/>
      <c r="D13" s="606"/>
      <c r="E13" s="607"/>
      <c r="F13" s="607"/>
      <c r="G13" s="607"/>
      <c r="H13" s="607"/>
      <c r="I13" s="608"/>
      <c r="J13" s="591"/>
    </row>
    <row r="14" spans="1:10" ht="20.100000000000001" customHeight="1">
      <c r="A14" s="609"/>
      <c r="B14" s="610"/>
      <c r="C14" s="611"/>
      <c r="D14" s="609"/>
      <c r="E14" s="591" t="s">
        <v>663</v>
      </c>
      <c r="F14" s="591"/>
      <c r="G14" s="591"/>
      <c r="H14" s="591"/>
      <c r="I14" s="594"/>
      <c r="J14" s="591"/>
    </row>
    <row r="15" spans="1:10" ht="20.100000000000001" customHeight="1">
      <c r="A15" s="612"/>
      <c r="B15" s="613"/>
      <c r="C15" s="592"/>
      <c r="D15" s="593"/>
      <c r="E15" s="591"/>
      <c r="F15" s="591"/>
      <c r="G15" s="591"/>
      <c r="H15" s="591"/>
      <c r="I15" s="594"/>
      <c r="J15" s="591"/>
    </row>
    <row r="16" spans="1:10" ht="20.100000000000001" customHeight="1">
      <c r="A16" s="612">
        <v>3</v>
      </c>
      <c r="B16" s="614" t="s">
        <v>692</v>
      </c>
      <c r="C16" s="592"/>
      <c r="D16" s="595"/>
      <c r="E16" s="596"/>
      <c r="F16" s="596"/>
      <c r="G16" s="596"/>
      <c r="H16" s="596"/>
      <c r="I16" s="597"/>
      <c r="J16" s="591"/>
    </row>
    <row r="17" spans="1:10" ht="20.100000000000001" customHeight="1">
      <c r="A17" s="612"/>
      <c r="B17" s="1631"/>
      <c r="C17" s="592"/>
      <c r="D17" s="593"/>
      <c r="E17" s="591" t="s">
        <v>664</v>
      </c>
      <c r="F17" s="591"/>
      <c r="G17" s="591"/>
      <c r="H17" s="591"/>
      <c r="I17" s="594"/>
      <c r="J17" s="591"/>
    </row>
    <row r="18" spans="1:10" ht="20.100000000000001" customHeight="1">
      <c r="A18" s="612"/>
      <c r="B18" s="1631"/>
      <c r="C18" s="592"/>
      <c r="D18" s="593"/>
      <c r="E18" s="591"/>
      <c r="F18" s="591"/>
      <c r="G18" s="591"/>
      <c r="H18" s="591"/>
      <c r="I18" s="594"/>
      <c r="J18" s="591"/>
    </row>
    <row r="19" spans="1:10" ht="20.100000000000001" customHeight="1">
      <c r="A19" s="615"/>
      <c r="B19" s="605"/>
      <c r="C19" s="616"/>
      <c r="D19" s="604"/>
      <c r="E19" s="607"/>
      <c r="F19" s="607"/>
      <c r="G19" s="607"/>
      <c r="H19" s="607"/>
      <c r="I19" s="608"/>
      <c r="J19" s="591"/>
    </row>
    <row r="20" spans="1:10" ht="20.100000000000001" customHeight="1">
      <c r="A20" s="593"/>
      <c r="B20" s="591"/>
      <c r="C20" s="591"/>
      <c r="D20" s="593"/>
      <c r="E20" s="591"/>
      <c r="F20" s="591"/>
      <c r="G20" s="591"/>
      <c r="H20" s="591"/>
      <c r="I20" s="594"/>
      <c r="J20" s="591"/>
    </row>
    <row r="21" spans="1:10" ht="20.100000000000001" customHeight="1">
      <c r="A21" s="601">
        <v>4</v>
      </c>
      <c r="B21" s="602" t="s">
        <v>671</v>
      </c>
      <c r="C21" s="592"/>
      <c r="D21" s="593"/>
      <c r="E21" s="591" t="s">
        <v>672</v>
      </c>
      <c r="F21" s="591" t="s">
        <v>673</v>
      </c>
      <c r="G21" s="1632" t="s">
        <v>693</v>
      </c>
      <c r="H21" s="1632"/>
      <c r="I21" s="1633"/>
      <c r="J21" s="591"/>
    </row>
    <row r="22" spans="1:10" ht="20.100000000000001" customHeight="1">
      <c r="A22" s="604"/>
      <c r="B22" s="1624" t="s">
        <v>694</v>
      </c>
      <c r="C22" s="1625"/>
      <c r="D22" s="617"/>
      <c r="E22" s="607"/>
      <c r="F22" s="607"/>
      <c r="G22" s="607"/>
      <c r="H22" s="607"/>
      <c r="I22" s="608"/>
      <c r="J22" s="591"/>
    </row>
    <row r="23" spans="1:10" ht="20.100000000000001" customHeight="1">
      <c r="A23" s="593"/>
      <c r="B23" s="614"/>
      <c r="C23" s="614"/>
      <c r="D23" s="618"/>
      <c r="E23" s="591"/>
      <c r="F23" s="591"/>
      <c r="G23" s="591"/>
      <c r="H23" s="591"/>
      <c r="I23" s="594"/>
      <c r="J23" s="591"/>
    </row>
    <row r="24" spans="1:10" ht="20.100000000000001" customHeight="1">
      <c r="A24" s="601">
        <v>5</v>
      </c>
      <c r="B24" s="619" t="s">
        <v>695</v>
      </c>
      <c r="C24" s="620"/>
      <c r="D24" s="618"/>
      <c r="E24" s="591" t="s">
        <v>696</v>
      </c>
      <c r="F24" s="591" t="s">
        <v>697</v>
      </c>
      <c r="G24" s="591" t="s">
        <v>698</v>
      </c>
      <c r="H24" s="591" t="s">
        <v>699</v>
      </c>
      <c r="I24" s="594" t="s">
        <v>700</v>
      </c>
      <c r="J24" s="591"/>
    </row>
    <row r="25" spans="1:10" ht="20.100000000000001" customHeight="1">
      <c r="A25" s="593"/>
      <c r="B25" s="1634" t="s">
        <v>694</v>
      </c>
      <c r="C25" s="1635"/>
      <c r="D25" s="621"/>
      <c r="E25" s="591" t="s">
        <v>701</v>
      </c>
      <c r="F25" s="591"/>
      <c r="G25" s="591"/>
      <c r="H25" s="591"/>
      <c r="I25" s="594"/>
      <c r="J25" s="591"/>
    </row>
    <row r="26" spans="1:10" ht="20.100000000000001" customHeight="1">
      <c r="A26" s="604"/>
      <c r="B26" s="622"/>
      <c r="C26" s="622"/>
      <c r="D26" s="623"/>
      <c r="E26" s="607"/>
      <c r="F26" s="607"/>
      <c r="G26" s="607"/>
      <c r="H26" s="607"/>
      <c r="I26" s="608"/>
      <c r="J26" s="591"/>
    </row>
    <row r="27" spans="1:10" ht="20.100000000000001" customHeight="1">
      <c r="A27" s="593"/>
      <c r="B27" s="591"/>
      <c r="C27" s="591"/>
      <c r="D27" s="593"/>
      <c r="E27" s="591"/>
      <c r="F27" s="591"/>
      <c r="G27" s="591"/>
      <c r="H27" s="591"/>
      <c r="I27" s="594"/>
      <c r="J27" s="591"/>
    </row>
    <row r="28" spans="1:10" ht="20.100000000000001" customHeight="1">
      <c r="A28" s="601">
        <v>6</v>
      </c>
      <c r="B28" s="619" t="s">
        <v>702</v>
      </c>
      <c r="C28" s="620"/>
      <c r="D28" s="603"/>
      <c r="H28" s="591"/>
      <c r="I28" s="594"/>
      <c r="J28" s="591"/>
    </row>
    <row r="29" spans="1:10" ht="20.100000000000001" customHeight="1">
      <c r="A29" s="604"/>
      <c r="B29" s="1624" t="s">
        <v>703</v>
      </c>
      <c r="C29" s="1625"/>
      <c r="D29" s="617"/>
      <c r="E29" s="607"/>
      <c r="F29" s="607"/>
      <c r="G29" s="607"/>
      <c r="H29" s="607"/>
      <c r="I29" s="608"/>
      <c r="J29" s="591"/>
    </row>
    <row r="30" spans="1:10" ht="19.5" customHeight="1">
      <c r="A30" s="598"/>
      <c r="B30" s="589"/>
      <c r="C30" s="589"/>
      <c r="D30" s="598"/>
      <c r="E30" s="589"/>
      <c r="F30" s="589"/>
      <c r="G30" s="589"/>
      <c r="H30" s="589"/>
      <c r="I30" s="590"/>
    </row>
    <row r="31" spans="1:10" ht="19.5" customHeight="1">
      <c r="A31" s="601">
        <v>7</v>
      </c>
      <c r="B31" s="624" t="s">
        <v>680</v>
      </c>
      <c r="C31" s="592"/>
      <c r="D31" s="593"/>
      <c r="E31" s="625" t="s">
        <v>681</v>
      </c>
      <c r="F31" s="625" t="s">
        <v>682</v>
      </c>
      <c r="G31" s="625" t="s">
        <v>683</v>
      </c>
      <c r="H31" s="591"/>
      <c r="I31" s="594"/>
    </row>
    <row r="32" spans="1:10" ht="19.5" customHeight="1">
      <c r="A32" s="604"/>
      <c r="B32" s="607"/>
      <c r="C32" s="607"/>
      <c r="D32" s="604"/>
      <c r="E32" s="607"/>
      <c r="F32" s="607"/>
      <c r="G32" s="607"/>
      <c r="H32" s="607"/>
      <c r="I32" s="608"/>
    </row>
    <row r="33" spans="1:10" ht="20.100000000000001" customHeight="1">
      <c r="A33" s="593"/>
      <c r="B33" s="591"/>
      <c r="C33" s="591"/>
      <c r="D33" s="593"/>
      <c r="E33" s="591"/>
      <c r="F33" s="591"/>
      <c r="G33" s="591"/>
      <c r="H33" s="591"/>
      <c r="I33" s="594"/>
      <c r="J33" s="591"/>
    </row>
    <row r="34" spans="1:10" ht="20.100000000000001" customHeight="1">
      <c r="A34" s="601">
        <v>8</v>
      </c>
      <c r="B34" s="626" t="s">
        <v>676</v>
      </c>
      <c r="C34" s="627"/>
      <c r="D34" s="628"/>
      <c r="E34" s="629" t="s">
        <v>677</v>
      </c>
      <c r="F34" s="629" t="s">
        <v>678</v>
      </c>
      <c r="G34" s="591"/>
      <c r="H34" s="591"/>
      <c r="I34" s="594"/>
      <c r="J34" s="591"/>
    </row>
    <row r="35" spans="1:10" ht="19.5" customHeight="1">
      <c r="A35" s="604"/>
      <c r="B35" s="1624" t="s">
        <v>679</v>
      </c>
      <c r="C35" s="1625"/>
      <c r="D35" s="604"/>
      <c r="E35" s="607"/>
      <c r="F35" s="607"/>
      <c r="G35" s="607"/>
      <c r="H35" s="607"/>
      <c r="I35" s="608"/>
      <c r="J35" s="591"/>
    </row>
    <row r="36" spans="1:10" ht="20.100000000000001" customHeight="1">
      <c r="A36" s="593"/>
      <c r="B36" s="591"/>
      <c r="C36" s="591"/>
      <c r="D36" s="593"/>
      <c r="E36" s="591"/>
      <c r="F36" s="591"/>
      <c r="G36" s="591"/>
      <c r="H36" s="591"/>
      <c r="I36" s="594"/>
      <c r="J36" s="591"/>
    </row>
    <row r="37" spans="1:10" ht="20.100000000000001" customHeight="1">
      <c r="A37" s="601">
        <v>9</v>
      </c>
      <c r="B37" s="619" t="s">
        <v>684</v>
      </c>
      <c r="C37" s="620"/>
      <c r="D37" s="628"/>
      <c r="E37" s="591"/>
      <c r="F37" s="591"/>
      <c r="G37" s="591"/>
      <c r="H37" s="591"/>
      <c r="I37" s="594"/>
      <c r="J37" s="591"/>
    </row>
    <row r="38" spans="1:10" ht="20.100000000000001" customHeight="1">
      <c r="A38" s="604"/>
      <c r="B38" s="1624" t="s">
        <v>704</v>
      </c>
      <c r="C38" s="1625"/>
      <c r="D38" s="617"/>
      <c r="E38" s="607"/>
      <c r="F38" s="607"/>
      <c r="G38" s="607"/>
      <c r="H38" s="607"/>
      <c r="I38" s="608"/>
      <c r="J38" s="591"/>
    </row>
  </sheetData>
  <mergeCells count="9">
    <mergeCell ref="B38:C38"/>
    <mergeCell ref="A5:A10"/>
    <mergeCell ref="B5:B10"/>
    <mergeCell ref="B17:B18"/>
    <mergeCell ref="G21:I21"/>
    <mergeCell ref="B22:C22"/>
    <mergeCell ref="B25:C25"/>
    <mergeCell ref="B29:C29"/>
    <mergeCell ref="B35:C35"/>
  </mergeCells>
  <phoneticPr fontId="2"/>
  <pageMargins left="0.39370078740157483" right="0.43307086614173229"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B44FE-FA5B-41C3-BE4B-D35EFD087AD0}">
  <sheetPr>
    <pageSetUpPr fitToPage="1"/>
  </sheetPr>
  <dimension ref="A1:T61"/>
  <sheetViews>
    <sheetView view="pageBreakPreview" zoomScale="85" zoomScaleNormal="100" zoomScaleSheetLayoutView="85" workbookViewId="0">
      <selection activeCell="S45" sqref="S45"/>
    </sheetView>
  </sheetViews>
  <sheetFormatPr defaultColWidth="9" defaultRowHeight="14.25"/>
  <cols>
    <col min="1" max="1" width="1" style="156" customWidth="1"/>
    <col min="2" max="2" width="0.625" style="156" customWidth="1"/>
    <col min="3" max="4" width="5.125" style="156" customWidth="1"/>
    <col min="5" max="5" width="22.75" style="156" customWidth="1"/>
    <col min="6" max="6" width="8.625" style="156" customWidth="1"/>
    <col min="7" max="7" width="5.375" style="156" customWidth="1"/>
    <col min="8" max="8" width="7.625" style="156" customWidth="1"/>
    <col min="9" max="11" width="10.625" style="156" customWidth="1"/>
    <col min="12" max="12" width="2.75" style="156" customWidth="1"/>
    <col min="13" max="13" width="5.625" style="156" customWidth="1"/>
    <col min="14" max="14" width="2.625" style="158" customWidth="1"/>
    <col min="15" max="15" width="5.625" style="156" customWidth="1"/>
    <col min="16" max="16" width="1.625" style="158" customWidth="1"/>
    <col min="17" max="17" width="1.375" style="156" customWidth="1"/>
    <col min="18" max="18" width="9" style="159"/>
    <col min="19" max="16384" width="9" style="156"/>
  </cols>
  <sheetData>
    <row r="1" spans="1:18" ht="3.75" customHeight="1"/>
    <row r="3" spans="1:18" ht="33.75" customHeight="1">
      <c r="E3" s="988"/>
      <c r="F3" s="989"/>
      <c r="G3" s="989"/>
      <c r="H3" s="989"/>
      <c r="I3" s="989"/>
      <c r="J3" s="989"/>
      <c r="K3" s="900"/>
      <c r="L3" s="900"/>
      <c r="M3" s="900"/>
      <c r="N3" s="157"/>
    </row>
    <row r="4" spans="1:18">
      <c r="B4" s="1082" t="s">
        <v>3</v>
      </c>
      <c r="C4" s="1082"/>
      <c r="D4" s="1082"/>
    </row>
    <row r="5" spans="1:18" ht="18.75">
      <c r="A5" s="990" t="s">
        <v>4</v>
      </c>
      <c r="B5" s="990"/>
      <c r="C5" s="990"/>
      <c r="D5" s="990"/>
      <c r="E5" s="990"/>
      <c r="F5" s="990"/>
      <c r="G5" s="990"/>
      <c r="H5" s="990"/>
      <c r="I5" s="990"/>
      <c r="J5" s="990"/>
      <c r="K5" s="990"/>
      <c r="L5" s="990"/>
      <c r="M5" s="990"/>
      <c r="N5" s="990"/>
      <c r="O5" s="990"/>
      <c r="P5" s="990"/>
      <c r="Q5" s="990"/>
    </row>
    <row r="6" spans="1:18" ht="26.25" customHeight="1">
      <c r="B6" s="160"/>
      <c r="E6" s="161"/>
      <c r="F6" s="161"/>
      <c r="G6" s="161"/>
      <c r="H6" s="161"/>
      <c r="I6" s="161"/>
      <c r="J6" s="161"/>
      <c r="K6" s="161"/>
      <c r="L6" s="161"/>
      <c r="M6" s="161"/>
      <c r="N6" s="162"/>
      <c r="O6" s="161"/>
    </row>
    <row r="7" spans="1:18" s="80" customFormat="1" ht="18.75" customHeight="1">
      <c r="B7" s="78"/>
      <c r="C7" s="78" t="s">
        <v>812</v>
      </c>
      <c r="D7" s="78"/>
      <c r="E7" s="78"/>
      <c r="F7" s="78"/>
      <c r="G7" s="78"/>
      <c r="H7" s="78"/>
      <c r="I7" s="163"/>
      <c r="J7" s="163"/>
      <c r="K7" s="163"/>
      <c r="L7" s="163"/>
      <c r="M7" s="163"/>
      <c r="N7" s="164"/>
      <c r="O7" s="78"/>
      <c r="P7" s="165"/>
      <c r="R7" s="159"/>
    </row>
    <row r="8" spans="1:18" s="80" customFormat="1" ht="18.75" customHeight="1">
      <c r="B8" s="78" t="s">
        <v>739</v>
      </c>
      <c r="C8" s="78"/>
      <c r="D8" s="78"/>
      <c r="E8" s="78"/>
      <c r="F8" s="78"/>
      <c r="G8" s="78"/>
      <c r="H8" s="78"/>
      <c r="I8" s="163"/>
      <c r="J8" s="163"/>
      <c r="K8" s="163"/>
      <c r="L8" s="163"/>
      <c r="M8" s="163"/>
      <c r="N8" s="164"/>
      <c r="O8" s="78"/>
      <c r="P8" s="165"/>
      <c r="R8" s="159"/>
    </row>
    <row r="9" spans="1:18" s="80" customFormat="1" ht="18.75" customHeight="1">
      <c r="B9" s="78"/>
      <c r="C9" s="166" t="s">
        <v>790</v>
      </c>
      <c r="D9" s="78"/>
      <c r="E9" s="78"/>
      <c r="F9" s="78"/>
      <c r="G9" s="78"/>
      <c r="H9" s="78"/>
      <c r="I9" s="163"/>
      <c r="J9" s="163"/>
      <c r="K9" s="163"/>
      <c r="L9" s="163"/>
      <c r="M9" s="163"/>
      <c r="N9" s="164"/>
      <c r="O9" s="78"/>
      <c r="P9" s="165"/>
      <c r="R9" s="159"/>
    </row>
    <row r="10" spans="1:18" s="80" customFormat="1" ht="18.75" customHeight="1">
      <c r="B10" s="78"/>
      <c r="C10" s="166" t="s">
        <v>124</v>
      </c>
      <c r="D10" s="78"/>
      <c r="E10" s="78"/>
      <c r="F10" s="78"/>
      <c r="G10" s="78"/>
      <c r="H10" s="78"/>
      <c r="I10" s="163"/>
      <c r="J10" s="163"/>
      <c r="K10" s="163"/>
      <c r="L10" s="163"/>
      <c r="M10" s="163"/>
      <c r="N10" s="164"/>
      <c r="O10" s="78"/>
      <c r="P10" s="165"/>
      <c r="R10" s="159"/>
    </row>
    <row r="11" spans="1:18" s="80" customFormat="1" ht="18.75" customHeight="1">
      <c r="B11" s="78"/>
      <c r="C11" s="166" t="s">
        <v>856</v>
      </c>
      <c r="D11" s="78"/>
      <c r="E11" s="78"/>
      <c r="F11" s="78"/>
      <c r="G11" s="78"/>
      <c r="H11" s="78"/>
      <c r="I11" s="163"/>
      <c r="J11" s="163"/>
      <c r="K11" s="163"/>
      <c r="L11" s="163"/>
      <c r="M11" s="163"/>
      <c r="N11" s="164"/>
      <c r="O11" s="78"/>
      <c r="P11" s="165"/>
      <c r="R11" s="159"/>
    </row>
    <row r="12" spans="1:18" s="80" customFormat="1" ht="18.75" customHeight="1">
      <c r="B12" s="78"/>
      <c r="C12" s="166" t="s">
        <v>868</v>
      </c>
      <c r="D12" s="78"/>
      <c r="E12" s="78"/>
      <c r="F12" s="78"/>
      <c r="G12" s="78"/>
      <c r="H12" s="78"/>
      <c r="I12" s="78"/>
      <c r="J12" s="78"/>
      <c r="K12" s="78"/>
      <c r="L12" s="78"/>
      <c r="M12" s="78"/>
      <c r="N12" s="164"/>
      <c r="O12" s="78"/>
      <c r="P12" s="165"/>
      <c r="R12" s="159"/>
    </row>
    <row r="13" spans="1:18" s="80" customFormat="1" ht="18.75" customHeight="1">
      <c r="B13" s="78"/>
      <c r="C13" s="166" t="s">
        <v>5</v>
      </c>
      <c r="D13" s="78"/>
      <c r="E13" s="78"/>
      <c r="F13" s="78"/>
      <c r="G13" s="78"/>
      <c r="H13" s="78"/>
      <c r="I13" s="78"/>
      <c r="J13" s="78"/>
      <c r="K13" s="78"/>
      <c r="L13" s="78"/>
      <c r="M13" s="78"/>
      <c r="N13" s="164"/>
      <c r="O13" s="78"/>
      <c r="P13" s="165"/>
      <c r="R13" s="159"/>
    </row>
    <row r="14" spans="1:18" s="80" customFormat="1" ht="18.75" customHeight="1">
      <c r="B14" s="78"/>
      <c r="C14" s="167" t="s">
        <v>789</v>
      </c>
      <c r="D14" s="168"/>
      <c r="E14" s="168"/>
      <c r="F14" s="168"/>
      <c r="G14" s="168"/>
      <c r="H14" s="168"/>
      <c r="I14" s="168"/>
      <c r="J14" s="168"/>
      <c r="K14" s="168"/>
      <c r="L14" s="168"/>
      <c r="M14" s="168"/>
      <c r="N14" s="169"/>
      <c r="O14" s="168"/>
      <c r="P14" s="170"/>
      <c r="R14" s="159"/>
    </row>
    <row r="15" spans="1:18" s="80" customFormat="1" ht="18.75" customHeight="1">
      <c r="B15" s="78"/>
      <c r="C15" s="167" t="s">
        <v>267</v>
      </c>
      <c r="D15" s="168"/>
      <c r="E15" s="168"/>
      <c r="F15" s="168"/>
      <c r="G15" s="168"/>
      <c r="H15" s="168"/>
      <c r="I15" s="168"/>
      <c r="J15" s="168"/>
      <c r="K15" s="168"/>
      <c r="L15" s="168"/>
      <c r="M15" s="168"/>
      <c r="N15" s="169"/>
      <c r="O15" s="168"/>
      <c r="P15" s="170"/>
      <c r="R15" s="159"/>
    </row>
    <row r="16" spans="1:18" s="80" customFormat="1" ht="7.5" customHeight="1">
      <c r="B16" s="78"/>
      <c r="C16" s="166"/>
      <c r="D16" s="78"/>
      <c r="E16" s="78"/>
      <c r="F16" s="78"/>
      <c r="G16" s="78"/>
      <c r="H16" s="78"/>
      <c r="I16" s="78"/>
      <c r="J16" s="78"/>
      <c r="K16" s="78"/>
      <c r="L16" s="78"/>
      <c r="M16" s="78"/>
      <c r="N16" s="164"/>
      <c r="O16" s="78"/>
      <c r="P16" s="165"/>
      <c r="R16" s="159"/>
    </row>
    <row r="17" spans="2:20" ht="18.75" customHeight="1">
      <c r="B17" s="78"/>
      <c r="C17" s="78" t="s">
        <v>6</v>
      </c>
      <c r="D17" s="161"/>
      <c r="E17" s="161"/>
      <c r="F17" s="161"/>
      <c r="G17" s="161"/>
      <c r="H17" s="161"/>
      <c r="I17" s="171"/>
      <c r="J17" s="171"/>
      <c r="K17" s="171"/>
      <c r="L17" s="991"/>
      <c r="M17" s="901"/>
      <c r="O17" s="172"/>
    </row>
    <row r="18" spans="2:20" ht="15" customHeight="1" thickBot="1">
      <c r="B18" s="78"/>
      <c r="C18" s="161"/>
      <c r="D18" s="161"/>
      <c r="E18" s="161"/>
      <c r="F18" s="161"/>
      <c r="G18" s="161"/>
      <c r="H18" s="909"/>
      <c r="I18" s="377"/>
      <c r="J18" s="377"/>
      <c r="K18" s="171"/>
      <c r="L18" s="992"/>
      <c r="M18" s="378" t="s">
        <v>7</v>
      </c>
      <c r="N18" s="378"/>
      <c r="O18" s="378"/>
      <c r="P18" s="378"/>
      <c r="Q18" s="378"/>
    </row>
    <row r="19" spans="2:20" ht="33.75" customHeight="1">
      <c r="B19" s="173"/>
      <c r="C19" s="744" t="s">
        <v>8</v>
      </c>
      <c r="D19" s="175" t="s">
        <v>9</v>
      </c>
      <c r="E19" s="176" t="s">
        <v>10</v>
      </c>
      <c r="F19" s="994" t="s">
        <v>11</v>
      </c>
      <c r="G19" s="995"/>
      <c r="H19" s="921" t="s">
        <v>12</v>
      </c>
      <c r="I19" s="379" t="s">
        <v>13</v>
      </c>
      <c r="J19" s="905" t="s">
        <v>268</v>
      </c>
      <c r="K19" s="178" t="s">
        <v>269</v>
      </c>
      <c r="L19" s="1083" t="s">
        <v>420</v>
      </c>
      <c r="M19" s="1084"/>
      <c r="N19" s="1084"/>
      <c r="O19" s="1085"/>
      <c r="P19" s="396"/>
      <c r="Q19" s="188"/>
      <c r="R19" s="397"/>
    </row>
    <row r="20" spans="2:20" ht="19.5" customHeight="1">
      <c r="B20" s="173"/>
      <c r="C20" s="1036">
        <v>1</v>
      </c>
      <c r="D20" s="956" t="s">
        <v>129</v>
      </c>
      <c r="E20" s="959" t="s">
        <v>22</v>
      </c>
      <c r="F20" s="1037">
        <v>22</v>
      </c>
      <c r="G20" s="1040">
        <v>9</v>
      </c>
      <c r="H20" s="1044"/>
      <c r="I20" s="1046" t="s">
        <v>20</v>
      </c>
      <c r="J20" s="1033" t="s">
        <v>20</v>
      </c>
      <c r="K20" s="977" t="s">
        <v>513</v>
      </c>
      <c r="L20" s="745" t="s">
        <v>15</v>
      </c>
      <c r="M20" s="1023" t="s">
        <v>858</v>
      </c>
      <c r="N20" s="1023"/>
      <c r="O20" s="1024"/>
      <c r="P20" s="159"/>
      <c r="Q20" s="380"/>
      <c r="R20" s="156"/>
    </row>
    <row r="21" spans="2:20" ht="19.5" customHeight="1">
      <c r="B21" s="173"/>
      <c r="C21" s="954"/>
      <c r="D21" s="957"/>
      <c r="E21" s="960"/>
      <c r="F21" s="1038"/>
      <c r="G21" s="1041"/>
      <c r="H21" s="1044"/>
      <c r="I21" s="1047"/>
      <c r="J21" s="1034"/>
      <c r="K21" s="978"/>
      <c r="L21" s="913" t="s">
        <v>21</v>
      </c>
      <c r="M21" s="910" t="s">
        <v>16</v>
      </c>
      <c r="N21" s="914"/>
      <c r="O21" s="915"/>
      <c r="P21" s="159"/>
      <c r="Q21" s="380"/>
      <c r="R21" s="156"/>
    </row>
    <row r="22" spans="2:20" ht="19.5" customHeight="1">
      <c r="B22" s="173"/>
      <c r="C22" s="955"/>
      <c r="D22" s="980"/>
      <c r="E22" s="981"/>
      <c r="F22" s="1050"/>
      <c r="G22" s="1051"/>
      <c r="H22" s="1052"/>
      <c r="I22" s="1053"/>
      <c r="J22" s="1035"/>
      <c r="K22" s="987"/>
      <c r="L22" s="746" t="s">
        <v>15</v>
      </c>
      <c r="M22" s="916" t="s">
        <v>17</v>
      </c>
      <c r="N22" s="1025" t="s">
        <v>863</v>
      </c>
      <c r="O22" s="1026"/>
      <c r="P22" s="159" t="str">
        <f>IF(L22="■",IF(N22&gt;0,"","←不用額を入力してください"),"")</f>
        <v/>
      </c>
      <c r="Q22" s="44"/>
      <c r="R22" s="156"/>
      <c r="T22" s="179"/>
    </row>
    <row r="23" spans="2:20" ht="19.5" customHeight="1">
      <c r="B23" s="173"/>
      <c r="C23" s="1036">
        <v>2</v>
      </c>
      <c r="D23" s="956" t="s">
        <v>129</v>
      </c>
      <c r="E23" s="959" t="s">
        <v>869</v>
      </c>
      <c r="F23" s="1037">
        <v>62</v>
      </c>
      <c r="G23" s="1040">
        <v>8</v>
      </c>
      <c r="H23" s="1043" t="s">
        <v>866</v>
      </c>
      <c r="I23" s="1046" t="s">
        <v>20</v>
      </c>
      <c r="J23" s="1033" t="s">
        <v>20</v>
      </c>
      <c r="K23" s="977" t="s">
        <v>513</v>
      </c>
      <c r="L23" s="745" t="s">
        <v>21</v>
      </c>
      <c r="M23" s="1021" t="s">
        <v>858</v>
      </c>
      <c r="N23" s="1021"/>
      <c r="O23" s="1022"/>
      <c r="P23" s="159"/>
      <c r="Q23" s="44"/>
      <c r="R23" s="156"/>
    </row>
    <row r="24" spans="2:20" ht="19.5" customHeight="1">
      <c r="B24" s="173"/>
      <c r="C24" s="954"/>
      <c r="D24" s="957"/>
      <c r="E24" s="960"/>
      <c r="F24" s="1038"/>
      <c r="G24" s="1041"/>
      <c r="H24" s="1044"/>
      <c r="I24" s="1047"/>
      <c r="J24" s="1034"/>
      <c r="K24" s="978"/>
      <c r="L24" s="913" t="s">
        <v>15</v>
      </c>
      <c r="M24" s="908" t="s">
        <v>861</v>
      </c>
      <c r="N24" s="917"/>
      <c r="O24" s="918"/>
      <c r="P24" s="159"/>
      <c r="Q24" s="44"/>
      <c r="R24" s="156"/>
    </row>
    <row r="25" spans="2:20" ht="19.5" customHeight="1">
      <c r="B25" s="173"/>
      <c r="C25" s="955"/>
      <c r="D25" s="980"/>
      <c r="E25" s="981"/>
      <c r="F25" s="1050"/>
      <c r="G25" s="1051"/>
      <c r="H25" s="1052"/>
      <c r="I25" s="1053"/>
      <c r="J25" s="1035"/>
      <c r="K25" s="987"/>
      <c r="L25" s="746" t="s">
        <v>15</v>
      </c>
      <c r="M25" s="833" t="s">
        <v>17</v>
      </c>
      <c r="N25" s="1031" t="s">
        <v>863</v>
      </c>
      <c r="O25" s="1032"/>
      <c r="P25" s="159" t="str">
        <f>IF(L25="■",IF(N25&gt;0,"","←不用額を入力してください"),"")</f>
        <v/>
      </c>
      <c r="Q25" s="44"/>
      <c r="R25" s="156"/>
    </row>
    <row r="26" spans="2:20" ht="19.5" customHeight="1">
      <c r="B26" s="173"/>
      <c r="C26" s="1036">
        <v>3</v>
      </c>
      <c r="D26" s="956" t="s">
        <v>129</v>
      </c>
      <c r="E26" s="959" t="s">
        <v>99</v>
      </c>
      <c r="F26" s="1037">
        <v>124</v>
      </c>
      <c r="G26" s="1040">
        <v>524</v>
      </c>
      <c r="H26" s="1043"/>
      <c r="I26" s="1046" t="s">
        <v>20</v>
      </c>
      <c r="J26" s="1033" t="s">
        <v>20</v>
      </c>
      <c r="K26" s="977" t="s">
        <v>513</v>
      </c>
      <c r="L26" s="745" t="s">
        <v>15</v>
      </c>
      <c r="M26" s="1021" t="s">
        <v>858</v>
      </c>
      <c r="N26" s="1021"/>
      <c r="O26" s="1022"/>
      <c r="P26" s="159"/>
      <c r="Q26" s="44"/>
      <c r="R26" s="156"/>
    </row>
    <row r="27" spans="2:20" ht="19.5" customHeight="1">
      <c r="B27" s="173"/>
      <c r="C27" s="954"/>
      <c r="D27" s="957"/>
      <c r="E27" s="960"/>
      <c r="F27" s="1038"/>
      <c r="G27" s="1041"/>
      <c r="H27" s="1044"/>
      <c r="I27" s="1047"/>
      <c r="J27" s="1034"/>
      <c r="K27" s="978"/>
      <c r="L27" s="913" t="s">
        <v>15</v>
      </c>
      <c r="M27" s="908" t="s">
        <v>861</v>
      </c>
      <c r="N27" s="917"/>
      <c r="O27" s="918"/>
      <c r="P27" s="159"/>
      <c r="Q27" s="44"/>
      <c r="R27" s="156"/>
    </row>
    <row r="28" spans="2:20" ht="19.5" customHeight="1">
      <c r="B28" s="173"/>
      <c r="C28" s="955"/>
      <c r="D28" s="980"/>
      <c r="E28" s="981"/>
      <c r="F28" s="1050"/>
      <c r="G28" s="1051"/>
      <c r="H28" s="1052"/>
      <c r="I28" s="1053"/>
      <c r="J28" s="1035"/>
      <c r="K28" s="987"/>
      <c r="L28" s="746" t="s">
        <v>15</v>
      </c>
      <c r="M28" s="833" t="s">
        <v>17</v>
      </c>
      <c r="N28" s="1031" t="s">
        <v>863</v>
      </c>
      <c r="O28" s="1032"/>
      <c r="P28" s="159" t="str">
        <f>IF(L28="■",IF(N28&gt;0,"","←不用額を入力してください"),"")</f>
        <v/>
      </c>
      <c r="Q28" s="44"/>
      <c r="R28" s="156"/>
    </row>
    <row r="29" spans="2:20" ht="19.5" customHeight="1">
      <c r="B29" s="173"/>
      <c r="C29" s="1036">
        <v>4</v>
      </c>
      <c r="D29" s="956" t="s">
        <v>129</v>
      </c>
      <c r="E29" s="1076" t="s">
        <v>23</v>
      </c>
      <c r="F29" s="1079">
        <v>42</v>
      </c>
      <c r="G29" s="1040">
        <v>2</v>
      </c>
      <c r="H29" s="902"/>
      <c r="I29" s="1046" t="s">
        <v>20</v>
      </c>
      <c r="J29" s="974" t="s">
        <v>20</v>
      </c>
      <c r="K29" s="977" t="s">
        <v>513</v>
      </c>
      <c r="L29" s="745" t="s">
        <v>15</v>
      </c>
      <c r="M29" s="1021" t="s">
        <v>864</v>
      </c>
      <c r="N29" s="1021"/>
      <c r="O29" s="1022"/>
      <c r="P29" s="159"/>
      <c r="Q29" s="44"/>
      <c r="R29" s="156"/>
    </row>
    <row r="30" spans="2:20" ht="19.5" customHeight="1">
      <c r="B30" s="173"/>
      <c r="C30" s="954"/>
      <c r="D30" s="957"/>
      <c r="E30" s="1077"/>
      <c r="F30" s="1080"/>
      <c r="G30" s="1041"/>
      <c r="H30" s="904"/>
      <c r="I30" s="1047"/>
      <c r="J30" s="975"/>
      <c r="K30" s="978"/>
      <c r="L30" s="913" t="s">
        <v>21</v>
      </c>
      <c r="M30" s="908" t="s">
        <v>861</v>
      </c>
      <c r="N30" s="917"/>
      <c r="O30" s="918"/>
      <c r="P30" s="159"/>
      <c r="Q30" s="44"/>
      <c r="R30" s="156"/>
    </row>
    <row r="31" spans="2:20" ht="19.5" customHeight="1">
      <c r="B31" s="173"/>
      <c r="C31" s="955"/>
      <c r="D31" s="980"/>
      <c r="E31" s="1078"/>
      <c r="F31" s="1081"/>
      <c r="G31" s="1051"/>
      <c r="H31" s="903"/>
      <c r="I31" s="1053"/>
      <c r="J31" s="986"/>
      <c r="K31" s="987"/>
      <c r="L31" s="746" t="s">
        <v>15</v>
      </c>
      <c r="M31" s="833" t="s">
        <v>17</v>
      </c>
      <c r="N31" s="1031" t="s">
        <v>863</v>
      </c>
      <c r="O31" s="1032"/>
      <c r="P31" s="159" t="str">
        <f>IF(L31="■",IF(N31&gt;0,"","←不用額を入力してください"),"")</f>
        <v/>
      </c>
      <c r="Q31" s="44"/>
      <c r="R31" s="156"/>
    </row>
    <row r="32" spans="2:20" ht="19.5" customHeight="1">
      <c r="B32" s="173"/>
      <c r="C32" s="1036">
        <v>5</v>
      </c>
      <c r="D32" s="956" t="s">
        <v>129</v>
      </c>
      <c r="E32" s="959" t="s">
        <v>24</v>
      </c>
      <c r="F32" s="1037">
        <v>56</v>
      </c>
      <c r="G32" s="1040">
        <v>5</v>
      </c>
      <c r="H32" s="1043"/>
      <c r="I32" s="1046" t="s">
        <v>20</v>
      </c>
      <c r="J32" s="1033" t="s">
        <v>20</v>
      </c>
      <c r="K32" s="977" t="s">
        <v>513</v>
      </c>
      <c r="L32" s="745" t="s">
        <v>15</v>
      </c>
      <c r="M32" s="1021" t="s">
        <v>864</v>
      </c>
      <c r="N32" s="1021"/>
      <c r="O32" s="1022"/>
      <c r="P32" s="159"/>
      <c r="Q32" s="44"/>
      <c r="R32" s="156"/>
    </row>
    <row r="33" spans="2:18" ht="19.5" customHeight="1">
      <c r="B33" s="173"/>
      <c r="C33" s="954"/>
      <c r="D33" s="957"/>
      <c r="E33" s="960"/>
      <c r="F33" s="1038"/>
      <c r="G33" s="1041"/>
      <c r="H33" s="1044"/>
      <c r="I33" s="1047"/>
      <c r="J33" s="1034"/>
      <c r="K33" s="978"/>
      <c r="L33" s="913" t="s">
        <v>15</v>
      </c>
      <c r="M33" s="908" t="s">
        <v>16</v>
      </c>
      <c r="N33" s="917"/>
      <c r="O33" s="918"/>
      <c r="P33" s="159"/>
      <c r="Q33" s="44"/>
      <c r="R33" s="156"/>
    </row>
    <row r="34" spans="2:18" ht="19.5" customHeight="1">
      <c r="B34" s="173"/>
      <c r="C34" s="955"/>
      <c r="D34" s="980"/>
      <c r="E34" s="981"/>
      <c r="F34" s="1050"/>
      <c r="G34" s="1051"/>
      <c r="H34" s="1052"/>
      <c r="I34" s="1053"/>
      <c r="J34" s="1035"/>
      <c r="K34" s="987"/>
      <c r="L34" s="746" t="s">
        <v>21</v>
      </c>
      <c r="M34" s="833" t="s">
        <v>17</v>
      </c>
      <c r="N34" s="919" t="s">
        <v>862</v>
      </c>
      <c r="O34" s="920" t="s">
        <v>865</v>
      </c>
      <c r="P34" s="159"/>
      <c r="Q34" s="44"/>
      <c r="R34" s="156"/>
    </row>
    <row r="35" spans="2:18" ht="19.5" customHeight="1">
      <c r="B35" s="173"/>
      <c r="C35" s="1036">
        <v>6</v>
      </c>
      <c r="D35" s="956"/>
      <c r="E35" s="959"/>
      <c r="F35" s="1037"/>
      <c r="G35" s="1040"/>
      <c r="H35" s="1044"/>
      <c r="I35" s="1046"/>
      <c r="J35" s="1033"/>
      <c r="K35" s="977"/>
      <c r="L35" s="745" t="s">
        <v>15</v>
      </c>
      <c r="M35" s="1023" t="s">
        <v>858</v>
      </c>
      <c r="N35" s="1023"/>
      <c r="O35" s="1024"/>
      <c r="P35" s="159"/>
      <c r="Q35" s="44"/>
      <c r="R35" s="156"/>
    </row>
    <row r="36" spans="2:18" ht="19.5" customHeight="1">
      <c r="B36" s="173"/>
      <c r="C36" s="954"/>
      <c r="D36" s="957"/>
      <c r="E36" s="960"/>
      <c r="F36" s="1038"/>
      <c r="G36" s="1041"/>
      <c r="H36" s="1044"/>
      <c r="I36" s="1047"/>
      <c r="J36" s="1034"/>
      <c r="K36" s="978"/>
      <c r="L36" s="913" t="s">
        <v>15</v>
      </c>
      <c r="M36" s="910" t="s">
        <v>16</v>
      </c>
      <c r="N36" s="914"/>
      <c r="O36" s="915"/>
      <c r="P36" s="159"/>
      <c r="Q36" s="44"/>
      <c r="R36" s="156"/>
    </row>
    <row r="37" spans="2:18" ht="19.5" customHeight="1">
      <c r="B37" s="173"/>
      <c r="C37" s="955"/>
      <c r="D37" s="980"/>
      <c r="E37" s="981"/>
      <c r="F37" s="1050"/>
      <c r="G37" s="1051"/>
      <c r="H37" s="1052"/>
      <c r="I37" s="1053"/>
      <c r="J37" s="1035"/>
      <c r="K37" s="987"/>
      <c r="L37" s="746" t="s">
        <v>15</v>
      </c>
      <c r="M37" s="916" t="s">
        <v>17</v>
      </c>
      <c r="N37" s="1025" t="s">
        <v>863</v>
      </c>
      <c r="O37" s="1026"/>
      <c r="P37" s="159"/>
      <c r="Q37" s="44"/>
      <c r="R37" s="156"/>
    </row>
    <row r="38" spans="2:18" ht="19.5" customHeight="1">
      <c r="B38" s="173"/>
      <c r="C38" s="1036">
        <v>7</v>
      </c>
      <c r="D38" s="956"/>
      <c r="E38" s="959"/>
      <c r="F38" s="1037"/>
      <c r="G38" s="1040"/>
      <c r="H38" s="1043"/>
      <c r="I38" s="1046"/>
      <c r="J38" s="1033"/>
      <c r="K38" s="977"/>
      <c r="L38" s="745" t="s">
        <v>15</v>
      </c>
      <c r="M38" s="1021" t="s">
        <v>858</v>
      </c>
      <c r="N38" s="1021"/>
      <c r="O38" s="1022"/>
      <c r="P38" s="159"/>
      <c r="Q38" s="44"/>
      <c r="R38" s="156"/>
    </row>
    <row r="39" spans="2:18" ht="19.5" customHeight="1">
      <c r="B39" s="173"/>
      <c r="C39" s="954"/>
      <c r="D39" s="957"/>
      <c r="E39" s="960"/>
      <c r="F39" s="1038"/>
      <c r="G39" s="1041"/>
      <c r="H39" s="1044"/>
      <c r="I39" s="1047"/>
      <c r="J39" s="1034"/>
      <c r="K39" s="978"/>
      <c r="L39" s="913" t="s">
        <v>15</v>
      </c>
      <c r="M39" s="908" t="s">
        <v>861</v>
      </c>
      <c r="N39" s="917"/>
      <c r="O39" s="918"/>
      <c r="P39" s="159"/>
      <c r="Q39" s="44"/>
      <c r="R39" s="156"/>
    </row>
    <row r="40" spans="2:18" ht="19.5" customHeight="1">
      <c r="B40" s="173"/>
      <c r="C40" s="955"/>
      <c r="D40" s="980"/>
      <c r="E40" s="981"/>
      <c r="F40" s="1050"/>
      <c r="G40" s="1051"/>
      <c r="H40" s="1052"/>
      <c r="I40" s="1053"/>
      <c r="J40" s="1035"/>
      <c r="K40" s="987"/>
      <c r="L40" s="746" t="s">
        <v>15</v>
      </c>
      <c r="M40" s="833" t="s">
        <v>17</v>
      </c>
      <c r="N40" s="1031" t="s">
        <v>863</v>
      </c>
      <c r="O40" s="1032"/>
      <c r="P40" s="159" t="str">
        <f>IF(L40="■",IF(N40&gt;0,"","←不用額を入力してください"),"")</f>
        <v/>
      </c>
      <c r="Q40" s="44"/>
      <c r="R40" s="156"/>
    </row>
    <row r="41" spans="2:18" ht="19.5" customHeight="1">
      <c r="B41" s="173"/>
      <c r="C41" s="1036">
        <v>8</v>
      </c>
      <c r="D41" s="956"/>
      <c r="E41" s="959"/>
      <c r="F41" s="1037"/>
      <c r="G41" s="1040"/>
      <c r="H41" s="1043"/>
      <c r="I41" s="1046"/>
      <c r="J41" s="1033"/>
      <c r="K41" s="977"/>
      <c r="L41" s="745" t="s">
        <v>15</v>
      </c>
      <c r="M41" s="1021" t="s">
        <v>858</v>
      </c>
      <c r="N41" s="1021"/>
      <c r="O41" s="1022"/>
      <c r="P41" s="159"/>
      <c r="Q41" s="44"/>
      <c r="R41" s="156"/>
    </row>
    <row r="42" spans="2:18" ht="19.5" customHeight="1">
      <c r="B42" s="173"/>
      <c r="C42" s="954"/>
      <c r="D42" s="957"/>
      <c r="E42" s="960"/>
      <c r="F42" s="1038"/>
      <c r="G42" s="1041"/>
      <c r="H42" s="1044"/>
      <c r="I42" s="1047"/>
      <c r="J42" s="1034"/>
      <c r="K42" s="978"/>
      <c r="L42" s="913" t="s">
        <v>15</v>
      </c>
      <c r="M42" s="908" t="s">
        <v>861</v>
      </c>
      <c r="N42" s="917"/>
      <c r="O42" s="918"/>
      <c r="P42" s="159" t="str">
        <f>IF(L42="■",IF(N42&gt;0,"","←不用額を入力してください"),"")</f>
        <v/>
      </c>
      <c r="Q42" s="44"/>
      <c r="R42" s="156"/>
    </row>
    <row r="43" spans="2:18" ht="19.5" customHeight="1" thickBot="1">
      <c r="B43" s="173"/>
      <c r="C43" s="955"/>
      <c r="D43" s="958"/>
      <c r="E43" s="961"/>
      <c r="F43" s="1039"/>
      <c r="G43" s="1042"/>
      <c r="H43" s="1045"/>
      <c r="I43" s="1048"/>
      <c r="J43" s="1049"/>
      <c r="K43" s="979"/>
      <c r="L43" s="922" t="s">
        <v>15</v>
      </c>
      <c r="M43" s="180" t="s">
        <v>17</v>
      </c>
      <c r="N43" s="1067" t="s">
        <v>863</v>
      </c>
      <c r="O43" s="1068"/>
      <c r="P43" s="159" t="str">
        <f>IF(L43="■",IF(N43&gt;0,"","←不用額を入力してください"),"")</f>
        <v/>
      </c>
      <c r="Q43" s="44"/>
      <c r="R43" s="156"/>
    </row>
    <row r="44" spans="2:18" ht="16.5" customHeight="1" thickBot="1">
      <c r="E44" s="161"/>
      <c r="F44" s="161"/>
      <c r="G44" s="161"/>
      <c r="H44" s="161"/>
      <c r="I44" s="161"/>
      <c r="J44" s="161"/>
      <c r="K44" s="161"/>
      <c r="L44" s="161"/>
      <c r="M44" s="161"/>
      <c r="N44" s="162"/>
      <c r="O44" s="161"/>
      <c r="P44" s="162"/>
    </row>
    <row r="45" spans="2:18" ht="26.25" customHeight="1">
      <c r="E45" s="161"/>
      <c r="G45" s="181" t="s">
        <v>285</v>
      </c>
      <c r="H45" s="1069" t="s">
        <v>270</v>
      </c>
      <c r="I45" s="1070"/>
      <c r="J45" s="1071" t="s">
        <v>854</v>
      </c>
      <c r="K45" s="1071"/>
      <c r="L45" s="1071"/>
      <c r="M45" s="1071"/>
      <c r="N45" s="1071"/>
      <c r="O45" s="1072"/>
      <c r="P45" s="398"/>
      <c r="Q45" s="184"/>
      <c r="R45" s="397"/>
    </row>
    <row r="46" spans="2:18" ht="27" customHeight="1">
      <c r="E46" s="161"/>
      <c r="G46" s="182"/>
      <c r="H46" s="1002" t="s">
        <v>271</v>
      </c>
      <c r="I46" s="1073"/>
      <c r="J46" s="1005" t="s">
        <v>514</v>
      </c>
      <c r="K46" s="1005"/>
      <c r="L46" s="1005"/>
      <c r="M46" s="1005"/>
      <c r="N46" s="1005"/>
      <c r="O46" s="1074"/>
      <c r="P46" s="381"/>
      <c r="Q46" s="399"/>
      <c r="R46" s="397"/>
    </row>
    <row r="47" spans="2:18" ht="32.25" customHeight="1">
      <c r="E47" s="161"/>
      <c r="G47" s="182"/>
      <c r="H47" s="382"/>
      <c r="I47" s="394"/>
      <c r="J47" s="1006"/>
      <c r="K47" s="1006"/>
      <c r="L47" s="1006"/>
      <c r="M47" s="1006"/>
      <c r="N47" s="1006"/>
      <c r="O47" s="1075"/>
      <c r="P47" s="381"/>
      <c r="Q47" s="399"/>
      <c r="R47" s="397"/>
    </row>
    <row r="48" spans="2:18" ht="28.5" customHeight="1">
      <c r="E48" s="161"/>
      <c r="G48" s="181"/>
      <c r="H48" s="1007" t="s">
        <v>272</v>
      </c>
      <c r="I48" s="1054"/>
      <c r="J48" s="1054"/>
      <c r="K48" s="1054"/>
      <c r="L48" s="1054"/>
      <c r="M48" s="1054"/>
      <c r="N48" s="1054"/>
      <c r="O48" s="1055"/>
      <c r="P48" s="383"/>
      <c r="Q48" s="400"/>
      <c r="R48" s="397"/>
    </row>
    <row r="49" spans="2:18" ht="28.5" customHeight="1">
      <c r="G49" s="181"/>
      <c r="H49" s="1056" t="s">
        <v>18</v>
      </c>
      <c r="I49" s="1057"/>
      <c r="J49" s="1058"/>
      <c r="K49" s="1058"/>
      <c r="L49" s="1058"/>
      <c r="M49" s="1058"/>
      <c r="N49" s="1058"/>
      <c r="O49" s="1059"/>
      <c r="P49" s="384"/>
      <c r="Q49" s="401"/>
      <c r="R49" s="397"/>
    </row>
    <row r="50" spans="2:18" ht="10.5" customHeight="1">
      <c r="H50" s="1060" t="s">
        <v>273</v>
      </c>
      <c r="I50" s="1005"/>
      <c r="J50" s="1005"/>
      <c r="K50" s="1005"/>
      <c r="L50" s="1064" t="s">
        <v>21</v>
      </c>
      <c r="M50" s="1064"/>
      <c r="N50" s="748"/>
      <c r="O50" s="749"/>
      <c r="P50" s="183"/>
      <c r="Q50" s="184"/>
      <c r="R50" s="397"/>
    </row>
    <row r="51" spans="2:18" ht="6.75" customHeight="1">
      <c r="G51" s="185"/>
      <c r="H51" s="1061"/>
      <c r="I51" s="1062"/>
      <c r="J51" s="1062"/>
      <c r="K51" s="1062"/>
      <c r="L51" s="1065"/>
      <c r="M51" s="1065"/>
      <c r="N51" s="188"/>
      <c r="O51" s="385"/>
      <c r="P51" s="187"/>
      <c r="Q51" s="188"/>
      <c r="R51" s="397"/>
    </row>
    <row r="52" spans="2:18" ht="13.5" customHeight="1">
      <c r="C52" s="189"/>
      <c r="D52" s="189"/>
      <c r="E52" s="189"/>
      <c r="F52" s="190"/>
      <c r="G52" s="186"/>
      <c r="H52" s="1063"/>
      <c r="I52" s="1006"/>
      <c r="J52" s="1006"/>
      <c r="K52" s="1006"/>
      <c r="L52" s="1066"/>
      <c r="M52" s="1066"/>
      <c r="N52" s="192"/>
      <c r="O52" s="198"/>
      <c r="P52" s="187"/>
      <c r="Q52" s="188"/>
      <c r="R52" s="397"/>
    </row>
    <row r="53" spans="2:18" ht="10.5" hidden="1" customHeight="1">
      <c r="H53" s="386"/>
      <c r="I53" s="184"/>
      <c r="J53" s="387"/>
      <c r="K53" s="393" t="s">
        <v>286</v>
      </c>
      <c r="L53" s="193"/>
      <c r="M53" s="193"/>
      <c r="N53" s="193"/>
      <c r="O53" s="750"/>
      <c r="P53" s="398"/>
      <c r="Q53" s="184"/>
      <c r="R53" s="397"/>
    </row>
    <row r="54" spans="2:18" ht="16.5" customHeight="1">
      <c r="H54" s="1015" t="s">
        <v>19</v>
      </c>
      <c r="I54" s="1016"/>
      <c r="J54" s="1027" t="s">
        <v>813</v>
      </c>
      <c r="K54" s="1027"/>
      <c r="L54" s="1027"/>
      <c r="M54" s="1027"/>
      <c r="N54" s="1027"/>
      <c r="O54" s="1028"/>
      <c r="P54" s="395"/>
      <c r="Q54" s="402"/>
      <c r="R54" s="397"/>
    </row>
    <row r="55" spans="2:18" ht="16.5" customHeight="1">
      <c r="H55" s="386"/>
      <c r="I55" s="195"/>
      <c r="J55" s="1027"/>
      <c r="K55" s="1027"/>
      <c r="L55" s="1027"/>
      <c r="M55" s="1027"/>
      <c r="N55" s="1027"/>
      <c r="O55" s="1028"/>
      <c r="P55" s="395"/>
      <c r="Q55" s="402"/>
      <c r="R55" s="397"/>
    </row>
    <row r="56" spans="2:18" ht="16.5" customHeight="1" thickBot="1">
      <c r="H56" s="388"/>
      <c r="I56" s="197"/>
      <c r="J56" s="1029"/>
      <c r="K56" s="1029"/>
      <c r="L56" s="1029"/>
      <c r="M56" s="1029"/>
      <c r="N56" s="1029"/>
      <c r="O56" s="1030"/>
      <c r="P56" s="389"/>
      <c r="Q56" s="389"/>
    </row>
    <row r="57" spans="2:18" ht="4.5" customHeight="1">
      <c r="H57" s="390"/>
      <c r="P57" s="403"/>
    </row>
    <row r="58" spans="2:18" ht="21" customHeight="1"/>
    <row r="60" spans="2:18" ht="12.75" customHeight="1"/>
    <row r="61" spans="2:18" ht="17.25" customHeight="1">
      <c r="B61" s="189"/>
    </row>
  </sheetData>
  <mergeCells count="104">
    <mergeCell ref="C20:C22"/>
    <mergeCell ref="D20:D22"/>
    <mergeCell ref="E20:E22"/>
    <mergeCell ref="F20:F22"/>
    <mergeCell ref="G20:G22"/>
    <mergeCell ref="H20:H22"/>
    <mergeCell ref="E3:J3"/>
    <mergeCell ref="B4:D4"/>
    <mergeCell ref="A5:Q5"/>
    <mergeCell ref="L17:L18"/>
    <mergeCell ref="F19:G19"/>
    <mergeCell ref="L19:O19"/>
    <mergeCell ref="I20:I22"/>
    <mergeCell ref="J20:J22"/>
    <mergeCell ref="K20:K22"/>
    <mergeCell ref="N22:O22"/>
    <mergeCell ref="M20:O20"/>
    <mergeCell ref="I23:I25"/>
    <mergeCell ref="J23:J25"/>
    <mergeCell ref="K23:K25"/>
    <mergeCell ref="C26:C28"/>
    <mergeCell ref="D26:D28"/>
    <mergeCell ref="E26:E28"/>
    <mergeCell ref="F26:F28"/>
    <mergeCell ref="G26:G28"/>
    <mergeCell ref="H26:H28"/>
    <mergeCell ref="C23:C25"/>
    <mergeCell ref="D23:D25"/>
    <mergeCell ref="E23:E25"/>
    <mergeCell ref="F23:F25"/>
    <mergeCell ref="G23:G25"/>
    <mergeCell ref="H23:H25"/>
    <mergeCell ref="C32:C34"/>
    <mergeCell ref="D32:D34"/>
    <mergeCell ref="E32:E34"/>
    <mergeCell ref="F32:F34"/>
    <mergeCell ref="G32:G34"/>
    <mergeCell ref="H32:H34"/>
    <mergeCell ref="I32:I34"/>
    <mergeCell ref="I26:I28"/>
    <mergeCell ref="J26:J28"/>
    <mergeCell ref="C29:C31"/>
    <mergeCell ref="D29:D31"/>
    <mergeCell ref="E29:E31"/>
    <mergeCell ref="F29:F31"/>
    <mergeCell ref="G29:G31"/>
    <mergeCell ref="I29:I31"/>
    <mergeCell ref="H54:I54"/>
    <mergeCell ref="H48:I48"/>
    <mergeCell ref="J48:O48"/>
    <mergeCell ref="H49:I49"/>
    <mergeCell ref="J49:O49"/>
    <mergeCell ref="H50:K52"/>
    <mergeCell ref="L50:M52"/>
    <mergeCell ref="N43:O43"/>
    <mergeCell ref="H45:I45"/>
    <mergeCell ref="J45:O45"/>
    <mergeCell ref="H46:I46"/>
    <mergeCell ref="J46:O47"/>
    <mergeCell ref="K41:K43"/>
    <mergeCell ref="C41:C43"/>
    <mergeCell ref="D41:D43"/>
    <mergeCell ref="E41:E43"/>
    <mergeCell ref="F41:F43"/>
    <mergeCell ref="G41:G43"/>
    <mergeCell ref="H41:H43"/>
    <mergeCell ref="I41:I43"/>
    <mergeCell ref="J41:J43"/>
    <mergeCell ref="K35:K37"/>
    <mergeCell ref="C38:C40"/>
    <mergeCell ref="D38:D40"/>
    <mergeCell ref="E38:E40"/>
    <mergeCell ref="F38:F40"/>
    <mergeCell ref="G38:G40"/>
    <mergeCell ref="H38:H40"/>
    <mergeCell ref="I38:I40"/>
    <mergeCell ref="J38:J40"/>
    <mergeCell ref="C35:C37"/>
    <mergeCell ref="D35:D37"/>
    <mergeCell ref="E35:E37"/>
    <mergeCell ref="F35:F37"/>
    <mergeCell ref="G35:G37"/>
    <mergeCell ref="H35:H37"/>
    <mergeCell ref="I35:I37"/>
    <mergeCell ref="M23:O23"/>
    <mergeCell ref="M26:O26"/>
    <mergeCell ref="M29:O29"/>
    <mergeCell ref="M32:O32"/>
    <mergeCell ref="M35:O35"/>
    <mergeCell ref="N37:O37"/>
    <mergeCell ref="J54:O56"/>
    <mergeCell ref="N40:O40"/>
    <mergeCell ref="M38:O38"/>
    <mergeCell ref="M41:O41"/>
    <mergeCell ref="N31:O31"/>
    <mergeCell ref="N28:O28"/>
    <mergeCell ref="N25:O25"/>
    <mergeCell ref="J32:J34"/>
    <mergeCell ref="K32:K34"/>
    <mergeCell ref="J29:J31"/>
    <mergeCell ref="K29:K31"/>
    <mergeCell ref="K26:K28"/>
    <mergeCell ref="J35:J37"/>
    <mergeCell ref="K38:K40"/>
  </mergeCells>
  <phoneticPr fontId="2"/>
  <dataValidations count="3">
    <dataValidation type="list" allowBlank="1" showInputMessage="1" showErrorMessage="1" sqref="L20:L43 N24 N33 Q52 L50 N21 N27 N30 N39 N36 N42" xr:uid="{C8067664-C1CF-424E-9A45-BF516A757892}">
      <formula1>"□,■"</formula1>
    </dataValidation>
    <dataValidation type="list" allowBlank="1" showInputMessage="1" showErrorMessage="1" sqref="I20:J30 I32:J43" xr:uid="{1D8F7D9F-60B2-48DA-A250-CBBC9FA50967}">
      <formula1>"電子,書面"</formula1>
    </dataValidation>
    <dataValidation allowBlank="1" showInputMessage="1" showErrorMessage="1" prompt="記入不要" sqref="H20:H43" xr:uid="{D9D6D818-688C-46BF-83BC-1D9A5A8E9712}"/>
  </dataValidations>
  <printOptions horizontalCentered="1"/>
  <pageMargins left="0.39370078740157483" right="0.43307086614173229" top="0.78740157480314965" bottom="0.78740157480314965" header="0.51181102362204722" footer="0.51181102362204722"/>
  <pageSetup paperSize="9" scale="75" orientation="portrait" r:id="rId1"/>
  <headerFooter alignWithMargins="0"/>
  <ignoredErrors>
    <ignoredError sqref="K20:K43"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W34"/>
  <sheetViews>
    <sheetView view="pageBreakPreview" zoomScaleNormal="115" zoomScaleSheetLayoutView="100" workbookViewId="0">
      <selection activeCell="S45" sqref="S45"/>
    </sheetView>
  </sheetViews>
  <sheetFormatPr defaultRowHeight="13.5"/>
  <cols>
    <col min="1" max="1" width="3.375" style="283" customWidth="1"/>
    <col min="2" max="2" width="0.875" style="283" customWidth="1"/>
    <col min="3" max="3" width="14.625" style="283" customWidth="1"/>
    <col min="4" max="5" width="0.875" style="283" customWidth="1"/>
    <col min="6" max="6" width="5.625" style="284" customWidth="1"/>
    <col min="7" max="7" width="2.625" style="284" customWidth="1"/>
    <col min="8" max="8" width="5.625" style="283" customWidth="1"/>
    <col min="9" max="10" width="0.875" style="283" customWidth="1"/>
    <col min="11" max="11" width="14.625" style="283" customWidth="1"/>
    <col min="12" max="13" width="0.875" style="283" customWidth="1"/>
    <col min="14" max="14" width="5.625" style="283" customWidth="1"/>
    <col min="15" max="15" width="9.625" style="283" customWidth="1"/>
    <col min="16" max="17" width="0.875" style="283" customWidth="1"/>
    <col min="18" max="18" width="15.25" style="283" customWidth="1"/>
    <col min="19" max="19" width="0.875" style="283" customWidth="1"/>
    <col min="20" max="21" width="4" style="283" customWidth="1"/>
    <col min="22" max="16384" width="9" style="283"/>
  </cols>
  <sheetData>
    <row r="1" spans="1:20" ht="20.25" customHeight="1">
      <c r="A1" s="283" t="s">
        <v>466</v>
      </c>
    </row>
    <row r="2" spans="1:20" ht="20.25" customHeight="1"/>
    <row r="3" spans="1:20" ht="20.25" customHeight="1">
      <c r="O3" s="1093" t="s">
        <v>25</v>
      </c>
      <c r="P3" s="1093"/>
      <c r="Q3" s="1093"/>
      <c r="R3" s="1093"/>
      <c r="S3" s="1093"/>
    </row>
    <row r="4" spans="1:20" ht="20.25" customHeight="1">
      <c r="O4" s="1093" t="s">
        <v>26</v>
      </c>
      <c r="P4" s="1093"/>
      <c r="Q4" s="1093"/>
      <c r="R4" s="1093"/>
      <c r="S4" s="1093"/>
    </row>
    <row r="5" spans="1:20" ht="20.25" customHeight="1"/>
    <row r="6" spans="1:20" ht="20.25" customHeight="1"/>
    <row r="7" spans="1:20" ht="20.25" customHeight="1">
      <c r="B7" s="283" t="s">
        <v>717</v>
      </c>
      <c r="C7" s="283" t="s">
        <v>27</v>
      </c>
    </row>
    <row r="8" spans="1:20" ht="20.25" customHeight="1"/>
    <row r="9" spans="1:20" ht="20.25" customHeight="1"/>
    <row r="10" spans="1:20" ht="20.25" customHeight="1">
      <c r="O10" s="1094" t="s">
        <v>28</v>
      </c>
      <c r="P10" s="1094"/>
      <c r="Q10" s="1094"/>
      <c r="R10" s="1094"/>
      <c r="S10" s="1094"/>
      <c r="T10" s="285"/>
    </row>
    <row r="11" spans="1:20" ht="20.25" customHeight="1">
      <c r="O11" s="1094" t="s">
        <v>720</v>
      </c>
      <c r="P11" s="1094"/>
      <c r="Q11" s="1094"/>
      <c r="R11" s="1094"/>
      <c r="S11" s="1094"/>
      <c r="T11" s="285"/>
    </row>
    <row r="12" spans="1:20" ht="20.25" customHeight="1"/>
    <row r="13" spans="1:20" ht="20.25" customHeight="1"/>
    <row r="14" spans="1:20" ht="20.25" customHeight="1">
      <c r="B14" s="1095" t="s">
        <v>791</v>
      </c>
      <c r="C14" s="1095"/>
      <c r="D14" s="1095"/>
      <c r="E14" s="1095"/>
      <c r="F14" s="1095"/>
      <c r="G14" s="1095"/>
      <c r="H14" s="1095"/>
      <c r="I14" s="1095"/>
      <c r="J14" s="1095"/>
      <c r="K14" s="1095"/>
      <c r="L14" s="1095"/>
      <c r="M14" s="1095"/>
      <c r="N14" s="1095"/>
      <c r="O14" s="1095"/>
      <c r="P14" s="1095"/>
      <c r="Q14" s="1095"/>
      <c r="R14" s="1095"/>
      <c r="S14" s="1095"/>
      <c r="T14" s="286"/>
    </row>
    <row r="15" spans="1:20" ht="20.25" customHeight="1"/>
    <row r="16" spans="1:20" ht="20.25" customHeight="1"/>
    <row r="17" spans="2:23" ht="20.25" customHeight="1">
      <c r="C17" s="283" t="s">
        <v>274</v>
      </c>
    </row>
    <row r="18" spans="2:23" ht="20.25" customHeight="1"/>
    <row r="19" spans="2:23" ht="20.25" customHeight="1"/>
    <row r="20" spans="2:23" ht="20.25" customHeight="1">
      <c r="B20" s="1096" t="s">
        <v>29</v>
      </c>
      <c r="C20" s="1096"/>
      <c r="D20" s="1096"/>
      <c r="E20" s="1096"/>
      <c r="F20" s="1096"/>
      <c r="G20" s="1096"/>
      <c r="H20" s="1096"/>
      <c r="I20" s="1096"/>
      <c r="J20" s="1096"/>
      <c r="K20" s="1096"/>
      <c r="L20" s="1096"/>
      <c r="M20" s="1096"/>
      <c r="N20" s="1096"/>
      <c r="O20" s="1096"/>
      <c r="P20" s="1096"/>
      <c r="Q20" s="1096"/>
      <c r="R20" s="1096"/>
      <c r="S20" s="1096"/>
    </row>
    <row r="21" spans="2:23" ht="20.25" customHeight="1">
      <c r="R21" s="283" t="s">
        <v>30</v>
      </c>
    </row>
    <row r="22" spans="2:23" ht="27">
      <c r="B22" s="287"/>
      <c r="C22" s="288" t="s">
        <v>31</v>
      </c>
      <c r="D22" s="289"/>
      <c r="E22" s="290"/>
      <c r="F22" s="1097" t="s">
        <v>354</v>
      </c>
      <c r="G22" s="1098"/>
      <c r="H22" s="1098"/>
      <c r="I22" s="289"/>
      <c r="J22" s="290"/>
      <c r="K22" s="291" t="s">
        <v>32</v>
      </c>
      <c r="L22" s="289"/>
      <c r="M22" s="290"/>
      <c r="N22" s="1099" t="s">
        <v>33</v>
      </c>
      <c r="O22" s="1099"/>
      <c r="P22" s="289"/>
      <c r="Q22" s="290"/>
      <c r="R22" s="291" t="s">
        <v>34</v>
      </c>
      <c r="S22" s="292"/>
      <c r="T22" s="293"/>
    </row>
    <row r="23" spans="2:23" ht="30" customHeight="1" thickBot="1">
      <c r="B23" s="294"/>
      <c r="C23" s="1100"/>
      <c r="D23" s="295"/>
      <c r="E23" s="296"/>
      <c r="F23" s="297" t="s">
        <v>515</v>
      </c>
      <c r="G23" s="298"/>
      <c r="H23" s="299" t="s">
        <v>353</v>
      </c>
      <c r="I23" s="300"/>
      <c r="J23" s="1102"/>
      <c r="K23" s="1103"/>
      <c r="L23" s="1104"/>
      <c r="M23" s="1102"/>
      <c r="N23" s="1103"/>
      <c r="O23" s="1103"/>
      <c r="P23" s="1104"/>
      <c r="Q23" s="1086"/>
      <c r="R23" s="1087"/>
      <c r="S23" s="1088"/>
      <c r="V23" s="301" t="s">
        <v>148</v>
      </c>
    </row>
    <row r="24" spans="2:23" ht="30" customHeight="1" thickBot="1">
      <c r="B24" s="302"/>
      <c r="C24" s="1101"/>
      <c r="D24" s="303"/>
      <c r="E24" s="304"/>
      <c r="F24" s="1092"/>
      <c r="G24" s="1092"/>
      <c r="H24" s="1092"/>
      <c r="I24" s="199"/>
      <c r="J24" s="1105"/>
      <c r="K24" s="1106"/>
      <c r="L24" s="1107"/>
      <c r="M24" s="1105"/>
      <c r="N24" s="1106"/>
      <c r="O24" s="1106"/>
      <c r="P24" s="1107"/>
      <c r="Q24" s="1089"/>
      <c r="R24" s="1090"/>
      <c r="S24" s="1091"/>
      <c r="V24" s="305">
        <f>J23-M23</f>
        <v>0</v>
      </c>
      <c r="W24" s="306" t="s">
        <v>355</v>
      </c>
    </row>
    <row r="25" spans="2:23" ht="20.25" customHeight="1"/>
    <row r="26" spans="2:23" ht="20.25" customHeight="1"/>
    <row r="27" spans="2:23" ht="20.25" customHeight="1"/>
    <row r="28" spans="2:23" ht="20.25" customHeight="1"/>
    <row r="29" spans="2:23" ht="20.25" customHeight="1"/>
    <row r="30" spans="2:23" ht="20.25" customHeight="1"/>
    <row r="31" spans="2:23" ht="20.25" customHeight="1"/>
    <row r="34" spans="3:3">
      <c r="C34" s="307" t="s">
        <v>467</v>
      </c>
    </row>
  </sheetData>
  <mergeCells count="13">
    <mergeCell ref="Q23:S24"/>
    <mergeCell ref="F24:H24"/>
    <mergeCell ref="O3:S3"/>
    <mergeCell ref="O4:S4"/>
    <mergeCell ref="O10:S10"/>
    <mergeCell ref="O11:S11"/>
    <mergeCell ref="B14:S14"/>
    <mergeCell ref="B20:S20"/>
    <mergeCell ref="F22:H22"/>
    <mergeCell ref="N22:O22"/>
    <mergeCell ref="C23:C24"/>
    <mergeCell ref="J23:L24"/>
    <mergeCell ref="M23:P24"/>
  </mergeCells>
  <phoneticPr fontId="2"/>
  <dataValidations count="1">
    <dataValidation type="list" allowBlank="1" showInputMessage="1" showErrorMessage="1" sqref="F24:H24" xr:uid="{C960B290-0D07-4480-8D8D-29A6293B34FD}">
      <formula1>"地普,公企,歳入欠かん,小災（公共）,小災（農林）"</formula1>
    </dataValidation>
  </dataValidations>
  <printOptions horizontalCentered="1" verticalCentered="1"/>
  <pageMargins left="0.39370078740157483" right="0.39370078740157483" top="0.78740157480314965" bottom="0.78740157480314965"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893EB-E08A-4F8A-A100-1F135FF55E11}">
  <sheetPr>
    <pageSetUpPr fitToPage="1"/>
  </sheetPr>
  <dimension ref="A1:X40"/>
  <sheetViews>
    <sheetView view="pageBreakPreview" zoomScaleNormal="115" zoomScaleSheetLayoutView="100" workbookViewId="0">
      <selection activeCell="J23" sqref="J23:L24"/>
    </sheetView>
  </sheetViews>
  <sheetFormatPr defaultColWidth="9" defaultRowHeight="13.5"/>
  <cols>
    <col min="1" max="1" width="3.375" style="283" customWidth="1"/>
    <col min="2" max="2" width="0.875" style="283" customWidth="1"/>
    <col min="3" max="3" width="14.625" style="283" customWidth="1"/>
    <col min="4" max="5" width="0.875" style="283" customWidth="1"/>
    <col min="6" max="6" width="5.625" style="284" customWidth="1"/>
    <col min="7" max="7" width="2.625" style="284" customWidth="1"/>
    <col min="8" max="8" width="5.625" style="283" customWidth="1"/>
    <col min="9" max="10" width="0.875" style="283" customWidth="1"/>
    <col min="11" max="11" width="14.625" style="283" customWidth="1"/>
    <col min="12" max="13" width="0.875" style="283" customWidth="1"/>
    <col min="14" max="14" width="5.625" style="283" customWidth="1"/>
    <col min="15" max="15" width="9.625" style="283" customWidth="1"/>
    <col min="16" max="17" width="0.875" style="283" customWidth="1"/>
    <col min="18" max="18" width="16.375" style="283" customWidth="1"/>
    <col min="19" max="19" width="0.875" style="283" customWidth="1"/>
    <col min="20" max="21" width="4" style="283" customWidth="1"/>
    <col min="22" max="22" width="9.625" style="283" bestFit="1" customWidth="1"/>
    <col min="23" max="16384" width="9" style="283"/>
  </cols>
  <sheetData>
    <row r="1" spans="1:24" ht="20.25" customHeight="1">
      <c r="A1" s="283" t="s">
        <v>466</v>
      </c>
    </row>
    <row r="2" spans="1:24" ht="20.25" customHeight="1"/>
    <row r="3" spans="1:24" ht="20.25" customHeight="1">
      <c r="O3" s="323"/>
      <c r="P3" s="1123" t="s">
        <v>727</v>
      </c>
      <c r="Q3" s="1123"/>
      <c r="R3" s="1123"/>
      <c r="S3" s="1123"/>
    </row>
    <row r="4" spans="1:24" ht="20.25" customHeight="1">
      <c r="O4" s="323"/>
      <c r="P4" s="1124" t="s">
        <v>728</v>
      </c>
      <c r="Q4" s="1123"/>
      <c r="R4" s="1123"/>
      <c r="S4" s="1123"/>
    </row>
    <row r="5" spans="1:24" ht="20.25" customHeight="1"/>
    <row r="6" spans="1:24" ht="20.25" customHeight="1"/>
    <row r="7" spans="1:24" ht="20.25" customHeight="1">
      <c r="C7" s="283" t="s">
        <v>27</v>
      </c>
    </row>
    <row r="8" spans="1:24" ht="20.25" customHeight="1"/>
    <row r="9" spans="1:24" ht="20.25" customHeight="1">
      <c r="X9" s="283" t="s">
        <v>524</v>
      </c>
    </row>
    <row r="10" spans="1:24" ht="20.25" customHeight="1">
      <c r="K10" s="1125" t="s">
        <v>28</v>
      </c>
      <c r="L10" s="1125"/>
      <c r="M10" s="1125"/>
      <c r="N10" s="1125"/>
      <c r="O10" s="49" t="s">
        <v>61</v>
      </c>
      <c r="P10" s="326"/>
      <c r="Q10" s="326"/>
      <c r="R10" s="326"/>
      <c r="S10" s="326"/>
      <c r="T10" s="705"/>
    </row>
    <row r="11" spans="1:24" ht="20.25" customHeight="1">
      <c r="K11" s="1126" t="s">
        <v>125</v>
      </c>
      <c r="L11" s="1126"/>
      <c r="M11" s="1126"/>
      <c r="N11" s="1126"/>
      <c r="O11" s="1127" t="s">
        <v>721</v>
      </c>
      <c r="P11" s="1127"/>
      <c r="Q11" s="1127"/>
      <c r="R11" s="1127"/>
      <c r="S11" s="1127"/>
      <c r="T11" s="705"/>
    </row>
    <row r="12" spans="1:24" ht="20.25" customHeight="1"/>
    <row r="13" spans="1:24" ht="20.25" customHeight="1"/>
    <row r="14" spans="1:24" ht="20.25" customHeight="1">
      <c r="B14" s="1095" t="s">
        <v>791</v>
      </c>
      <c r="C14" s="1095"/>
      <c r="D14" s="1095"/>
      <c r="E14" s="1095"/>
      <c r="F14" s="1095"/>
      <c r="G14" s="1095"/>
      <c r="H14" s="1095"/>
      <c r="I14" s="1095"/>
      <c r="J14" s="1095"/>
      <c r="K14" s="1095"/>
      <c r="L14" s="1095"/>
      <c r="M14" s="1095"/>
      <c r="N14" s="1095"/>
      <c r="O14" s="1095"/>
      <c r="P14" s="1095"/>
      <c r="Q14" s="1095"/>
      <c r="R14" s="1095"/>
      <c r="S14" s="1095"/>
      <c r="T14" s="706"/>
    </row>
    <row r="15" spans="1:24" ht="20.25" customHeight="1"/>
    <row r="16" spans="1:24" ht="20.25" customHeight="1"/>
    <row r="17" spans="2:23" ht="20.25" customHeight="1">
      <c r="C17" s="283" t="s">
        <v>274</v>
      </c>
    </row>
    <row r="18" spans="2:23" ht="20.25" customHeight="1"/>
    <row r="19" spans="2:23" ht="20.25" customHeight="1"/>
    <row r="20" spans="2:23" ht="20.25" customHeight="1">
      <c r="B20" s="1096" t="s">
        <v>29</v>
      </c>
      <c r="C20" s="1096"/>
      <c r="D20" s="1096"/>
      <c r="E20" s="1096"/>
      <c r="F20" s="1096"/>
      <c r="G20" s="1096"/>
      <c r="H20" s="1096"/>
      <c r="I20" s="1096"/>
      <c r="J20" s="1096"/>
      <c r="K20" s="1096"/>
      <c r="L20" s="1096"/>
      <c r="M20" s="1096"/>
      <c r="N20" s="1096"/>
      <c r="O20" s="1096"/>
      <c r="P20" s="1096"/>
      <c r="Q20" s="1096"/>
      <c r="R20" s="1096"/>
      <c r="S20" s="1096"/>
    </row>
    <row r="21" spans="2:23" ht="20.25" customHeight="1">
      <c r="R21" s="283" t="s">
        <v>30</v>
      </c>
    </row>
    <row r="22" spans="2:23" ht="27">
      <c r="B22" s="287"/>
      <c r="C22" s="707" t="s">
        <v>31</v>
      </c>
      <c r="D22" s="751"/>
      <c r="E22" s="290"/>
      <c r="F22" s="1097" t="s">
        <v>354</v>
      </c>
      <c r="G22" s="1098"/>
      <c r="H22" s="1098"/>
      <c r="I22" s="751"/>
      <c r="J22" s="290"/>
      <c r="K22" s="291" t="s">
        <v>32</v>
      </c>
      <c r="L22" s="751"/>
      <c r="M22" s="290"/>
      <c r="N22" s="1099" t="s">
        <v>33</v>
      </c>
      <c r="O22" s="1099"/>
      <c r="P22" s="751"/>
      <c r="Q22" s="290"/>
      <c r="R22" s="291" t="s">
        <v>34</v>
      </c>
      <c r="S22" s="752"/>
      <c r="T22" s="293"/>
    </row>
    <row r="23" spans="2:23" ht="30" customHeight="1" thickBot="1">
      <c r="B23" s="753"/>
      <c r="C23" s="1108" t="s">
        <v>103</v>
      </c>
      <c r="D23" s="754"/>
      <c r="E23" s="755"/>
      <c r="F23" s="756" t="s">
        <v>515</v>
      </c>
      <c r="G23" s="757" t="s">
        <v>279</v>
      </c>
      <c r="H23" s="299" t="s">
        <v>353</v>
      </c>
      <c r="I23" s="758"/>
      <c r="J23" s="1110">
        <v>123400</v>
      </c>
      <c r="K23" s="1111"/>
      <c r="L23" s="1112"/>
      <c r="M23" s="1110">
        <v>3400</v>
      </c>
      <c r="N23" s="1111"/>
      <c r="O23" s="1111"/>
      <c r="P23" s="1112"/>
      <c r="Q23" s="1116" t="s">
        <v>126</v>
      </c>
      <c r="R23" s="1117"/>
      <c r="S23" s="1118"/>
      <c r="V23" s="301" t="s">
        <v>148</v>
      </c>
    </row>
    <row r="24" spans="2:23" ht="30" customHeight="1" thickBot="1">
      <c r="B24" s="759"/>
      <c r="C24" s="1109"/>
      <c r="D24" s="760"/>
      <c r="E24" s="761"/>
      <c r="F24" s="1122" t="s">
        <v>365</v>
      </c>
      <c r="G24" s="1122"/>
      <c r="H24" s="1122"/>
      <c r="I24" s="762"/>
      <c r="J24" s="1113"/>
      <c r="K24" s="1114"/>
      <c r="L24" s="1115"/>
      <c r="M24" s="1113"/>
      <c r="N24" s="1114"/>
      <c r="O24" s="1114"/>
      <c r="P24" s="1115"/>
      <c r="Q24" s="1119"/>
      <c r="R24" s="1120"/>
      <c r="S24" s="1121"/>
      <c r="V24" s="305">
        <f>J23-M23</f>
        <v>120000</v>
      </c>
      <c r="W24" s="306" t="s">
        <v>355</v>
      </c>
    </row>
    <row r="25" spans="2:23" ht="30" customHeight="1">
      <c r="B25" s="753"/>
      <c r="C25" s="1108" t="s">
        <v>366</v>
      </c>
      <c r="D25" s="754"/>
      <c r="E25" s="755"/>
      <c r="F25" s="756" t="s">
        <v>515</v>
      </c>
      <c r="G25" s="757" t="s">
        <v>279</v>
      </c>
      <c r="H25" s="299" t="s">
        <v>353</v>
      </c>
      <c r="I25" s="758"/>
      <c r="J25" s="1110">
        <v>85000</v>
      </c>
      <c r="K25" s="1111"/>
      <c r="L25" s="1112"/>
      <c r="M25" s="1110">
        <v>3000</v>
      </c>
      <c r="N25" s="1111"/>
      <c r="O25" s="1111"/>
      <c r="P25" s="1112"/>
      <c r="Q25" s="1116" t="s">
        <v>127</v>
      </c>
      <c r="R25" s="1117"/>
      <c r="S25" s="1118"/>
    </row>
    <row r="26" spans="2:23" ht="30" customHeight="1">
      <c r="B26" s="759"/>
      <c r="C26" s="1109"/>
      <c r="D26" s="760"/>
      <c r="E26" s="761"/>
      <c r="F26" s="1122" t="s">
        <v>367</v>
      </c>
      <c r="G26" s="1122"/>
      <c r="H26" s="1122"/>
      <c r="I26" s="762"/>
      <c r="J26" s="1113"/>
      <c r="K26" s="1114"/>
      <c r="L26" s="1115"/>
      <c r="M26" s="1113"/>
      <c r="N26" s="1114"/>
      <c r="O26" s="1114"/>
      <c r="P26" s="1115"/>
      <c r="Q26" s="1119"/>
      <c r="R26" s="1120"/>
      <c r="S26" s="1121"/>
    </row>
    <row r="27" spans="2:23" ht="20.25" customHeight="1"/>
    <row r="28" spans="2:23" ht="20.25" customHeight="1"/>
    <row r="29" spans="2:23" ht="20.25" customHeight="1"/>
    <row r="30" spans="2:23" ht="20.25" customHeight="1"/>
    <row r="33" spans="3:3" s="283" customFormat="1">
      <c r="C33" s="307"/>
    </row>
    <row r="39" spans="3:3" s="283" customFormat="1">
      <c r="C39" s="307"/>
    </row>
    <row r="40" spans="3:3" s="283" customFormat="1">
      <c r="C40" s="307"/>
    </row>
  </sheetData>
  <mergeCells count="19">
    <mergeCell ref="B14:S14"/>
    <mergeCell ref="P3:S3"/>
    <mergeCell ref="P4:S4"/>
    <mergeCell ref="K10:N10"/>
    <mergeCell ref="K11:N11"/>
    <mergeCell ref="O11:S11"/>
    <mergeCell ref="B20:S20"/>
    <mergeCell ref="F22:H22"/>
    <mergeCell ref="N22:O22"/>
    <mergeCell ref="C23:C24"/>
    <mergeCell ref="J23:L24"/>
    <mergeCell ref="M23:P24"/>
    <mergeCell ref="Q23:S24"/>
    <mergeCell ref="F24:H24"/>
    <mergeCell ref="C25:C26"/>
    <mergeCell ref="J25:L26"/>
    <mergeCell ref="M25:P26"/>
    <mergeCell ref="Q25:S26"/>
    <mergeCell ref="F26:H26"/>
  </mergeCells>
  <phoneticPr fontId="2"/>
  <dataValidations count="1">
    <dataValidation type="list" allowBlank="1" showInputMessage="1" showErrorMessage="1" sqref="F24 F26" xr:uid="{A037612E-C2E4-4902-8C2B-0BA6D3B4C738}">
      <formula1>"地普,公企,歳入欠かん,小災（公共）,小災（農林）"</formula1>
    </dataValidation>
  </dataValidations>
  <printOptions horizontalCentered="1"/>
  <pageMargins left="0.39370078740157483" right="0.43307086614173229" top="0.78740157480314965" bottom="0.78740157480314965"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autoPageBreaks="0" fitToPage="1"/>
  </sheetPr>
  <dimension ref="A1:O73"/>
  <sheetViews>
    <sheetView view="pageBreakPreview" topLeftCell="A25" zoomScaleNormal="100" zoomScaleSheetLayoutView="100" workbookViewId="0">
      <selection activeCell="K2" sqref="K2:M2"/>
    </sheetView>
  </sheetViews>
  <sheetFormatPr defaultRowHeight="13.5"/>
  <cols>
    <col min="1" max="1" width="1.625" style="208" customWidth="1"/>
    <col min="2" max="2" width="3.25" style="208" customWidth="1"/>
    <col min="3" max="5" width="2.625" style="208" customWidth="1"/>
    <col min="6" max="6" width="12.625" style="208" customWidth="1"/>
    <col min="7" max="7" width="2.625" style="208" customWidth="1"/>
    <col min="8" max="10" width="9" style="208"/>
    <col min="11" max="11" width="14.25" style="208" customWidth="1"/>
    <col min="12" max="12" width="8.5" style="208" customWidth="1"/>
    <col min="13" max="13" width="9" style="208"/>
    <col min="14" max="14" width="1.625" style="208" customWidth="1"/>
    <col min="15" max="16384" width="9" style="208"/>
  </cols>
  <sheetData>
    <row r="1" spans="1:14" ht="22.5" customHeight="1">
      <c r="A1" s="1130" t="s">
        <v>468</v>
      </c>
      <c r="B1" s="1130"/>
      <c r="C1" s="1130"/>
      <c r="D1" s="1130"/>
      <c r="E1" s="1130"/>
      <c r="F1" s="1130"/>
      <c r="G1" s="221"/>
      <c r="H1" s="221"/>
      <c r="I1" s="221"/>
      <c r="J1" s="221"/>
      <c r="K1" s="221"/>
      <c r="L1" s="221"/>
      <c r="M1" s="221"/>
      <c r="N1" s="221"/>
    </row>
    <row r="2" spans="1:14" ht="22.5" customHeight="1">
      <c r="A2" s="221"/>
      <c r="B2" s="221"/>
      <c r="C2" s="221"/>
      <c r="D2" s="221"/>
      <c r="E2" s="221"/>
      <c r="F2" s="221"/>
      <c r="G2" s="221"/>
      <c r="H2" s="221"/>
      <c r="I2" s="221"/>
      <c r="J2" s="221"/>
      <c r="K2" s="1131" t="s">
        <v>149</v>
      </c>
      <c r="L2" s="1131"/>
      <c r="M2" s="1131"/>
      <c r="N2" s="221"/>
    </row>
    <row r="3" spans="1:14" ht="22.5" customHeight="1">
      <c r="A3" s="221"/>
      <c r="B3" s="221"/>
      <c r="C3" s="221"/>
      <c r="D3" s="221"/>
      <c r="E3" s="221"/>
      <c r="F3" s="221"/>
      <c r="G3" s="221"/>
      <c r="H3" s="221"/>
      <c r="I3" s="221"/>
      <c r="J3" s="221"/>
      <c r="K3" s="1131" t="s">
        <v>449</v>
      </c>
      <c r="L3" s="1131"/>
      <c r="M3" s="1131"/>
      <c r="N3" s="221"/>
    </row>
    <row r="4" spans="1:14" ht="22.5" customHeight="1">
      <c r="A4" s="221"/>
      <c r="B4" s="11" t="s">
        <v>74</v>
      </c>
      <c r="C4" s="12"/>
      <c r="D4" s="12"/>
      <c r="E4" s="12"/>
      <c r="F4" s="12"/>
      <c r="G4" s="221"/>
      <c r="H4" s="221"/>
      <c r="I4" s="221"/>
      <c r="J4" s="221"/>
      <c r="K4" s="221"/>
      <c r="L4" s="221"/>
      <c r="M4" s="221"/>
      <c r="N4" s="221"/>
    </row>
    <row r="5" spans="1:14" ht="18" customHeight="1">
      <c r="A5" s="221"/>
      <c r="B5" s="221"/>
      <c r="C5" s="221"/>
      <c r="D5" s="221"/>
      <c r="E5" s="221"/>
      <c r="F5" s="221"/>
      <c r="G5" s="221"/>
      <c r="H5" s="221"/>
      <c r="I5" s="221"/>
      <c r="J5" s="221"/>
      <c r="K5" s="221"/>
      <c r="L5" s="221"/>
      <c r="M5" s="221"/>
      <c r="N5" s="221"/>
    </row>
    <row r="6" spans="1:14" ht="22.5" customHeight="1">
      <c r="A6" s="221"/>
      <c r="B6" s="221"/>
      <c r="C6" s="221"/>
      <c r="D6" s="221"/>
      <c r="E6" s="221"/>
      <c r="F6" s="221"/>
      <c r="H6" s="9" t="s">
        <v>36</v>
      </c>
      <c r="J6" s="1132"/>
      <c r="K6" s="1132"/>
      <c r="L6" s="1132"/>
      <c r="M6" s="1132"/>
      <c r="N6" s="221"/>
    </row>
    <row r="7" spans="1:14" ht="6" customHeight="1">
      <c r="A7" s="221"/>
      <c r="B7" s="648"/>
      <c r="C7" s="221"/>
      <c r="D7" s="221"/>
      <c r="E7" s="221"/>
      <c r="F7" s="221"/>
      <c r="G7" s="221"/>
      <c r="H7" s="221"/>
      <c r="I7" s="221"/>
      <c r="J7" s="9"/>
      <c r="K7" s="9"/>
      <c r="L7" s="9"/>
      <c r="M7" s="221"/>
      <c r="N7" s="221"/>
    </row>
    <row r="8" spans="1:14" ht="22.5" customHeight="1">
      <c r="A8" s="221"/>
      <c r="B8" s="221"/>
      <c r="C8" s="221"/>
      <c r="D8" s="221"/>
      <c r="E8" s="221"/>
      <c r="F8" s="221"/>
      <c r="H8" s="9" t="s">
        <v>130</v>
      </c>
      <c r="J8" s="1132"/>
      <c r="K8" s="1132"/>
      <c r="L8" s="1132"/>
      <c r="N8" s="221"/>
    </row>
    <row r="9" spans="1:14">
      <c r="A9" s="221"/>
      <c r="B9" s="221"/>
      <c r="C9" s="221"/>
      <c r="D9" s="221"/>
      <c r="E9" s="221"/>
      <c r="F9" s="221"/>
      <c r="G9" s="221"/>
      <c r="H9" s="221"/>
      <c r="I9" s="221"/>
      <c r="J9" s="221"/>
      <c r="K9" s="221"/>
      <c r="L9" s="221"/>
      <c r="M9" s="221"/>
      <c r="N9" s="221"/>
    </row>
    <row r="10" spans="1:14" ht="26.25" customHeight="1">
      <c r="A10" s="221"/>
      <c r="B10" s="1128" t="s">
        <v>37</v>
      </c>
      <c r="C10" s="1129"/>
      <c r="D10" s="1129"/>
      <c r="E10" s="1129"/>
      <c r="F10" s="1129"/>
      <c r="G10" s="1129"/>
      <c r="H10" s="1129"/>
      <c r="I10" s="1129"/>
      <c r="J10" s="1129"/>
      <c r="K10" s="1129"/>
      <c r="L10" s="1129"/>
      <c r="M10" s="13"/>
      <c r="N10" s="221"/>
    </row>
    <row r="11" spans="1:14" ht="7.5" customHeight="1">
      <c r="A11" s="221"/>
      <c r="B11" s="221"/>
      <c r="C11" s="221"/>
      <c r="D11" s="221"/>
      <c r="E11" s="221"/>
      <c r="F11" s="221"/>
      <c r="G11" s="221"/>
      <c r="H11" s="221"/>
      <c r="I11" s="221"/>
      <c r="J11" s="221"/>
      <c r="K11" s="221"/>
      <c r="L11" s="221"/>
      <c r="M11" s="221"/>
      <c r="N11" s="221"/>
    </row>
    <row r="12" spans="1:14" ht="22.5" customHeight="1">
      <c r="A12" s="221"/>
      <c r="B12" s="221"/>
      <c r="C12" s="1133" t="s">
        <v>38</v>
      </c>
      <c r="D12" s="1133"/>
      <c r="E12" s="1133"/>
      <c r="F12" s="1133"/>
      <c r="G12" s="1133"/>
      <c r="H12" s="1133"/>
      <c r="I12" s="1133"/>
      <c r="J12" s="1133"/>
      <c r="K12" s="1133"/>
      <c r="L12" s="1133"/>
      <c r="M12" s="1133"/>
      <c r="N12" s="221"/>
    </row>
    <row r="13" spans="1:14" ht="22.5" customHeight="1">
      <c r="A13" s="221"/>
      <c r="B13" s="221"/>
      <c r="C13" s="207"/>
      <c r="D13" s="207"/>
      <c r="E13" s="207"/>
      <c r="F13" s="207"/>
      <c r="G13" s="207"/>
      <c r="H13" s="207"/>
      <c r="I13" s="207"/>
      <c r="J13" s="207"/>
      <c r="K13" s="207"/>
      <c r="L13" s="207"/>
      <c r="M13" s="207"/>
      <c r="N13" s="221"/>
    </row>
    <row r="14" spans="1:14" ht="21.75" customHeight="1">
      <c r="A14" s="221"/>
      <c r="B14" s="1133" t="s">
        <v>39</v>
      </c>
      <c r="C14" s="1133"/>
      <c r="D14" s="1133"/>
      <c r="E14" s="1133"/>
      <c r="F14" s="1133"/>
      <c r="G14" s="1133"/>
      <c r="H14" s="1133"/>
      <c r="I14" s="1133"/>
      <c r="J14" s="1133"/>
      <c r="K14" s="1133"/>
      <c r="L14" s="1133"/>
      <c r="M14" s="1133"/>
      <c r="N14" s="221"/>
    </row>
    <row r="15" spans="1:14" ht="21.75" customHeight="1">
      <c r="A15" s="221"/>
      <c r="B15" s="209"/>
      <c r="C15" s="209"/>
      <c r="D15" s="209"/>
      <c r="E15" s="209"/>
      <c r="F15" s="209"/>
      <c r="G15" s="209"/>
      <c r="H15" s="209"/>
      <c r="I15" s="209"/>
      <c r="J15" s="209"/>
      <c r="K15" s="209"/>
      <c r="L15" s="209"/>
      <c r="M15" s="209"/>
      <c r="N15" s="221"/>
    </row>
    <row r="16" spans="1:14" ht="21" customHeight="1">
      <c r="A16" s="221"/>
      <c r="B16" s="212">
        <v>1</v>
      </c>
      <c r="C16" s="14"/>
      <c r="D16" s="1134" t="s">
        <v>40</v>
      </c>
      <c r="E16" s="1134"/>
      <c r="F16" s="1134"/>
      <c r="G16" s="14"/>
      <c r="H16" s="1135"/>
      <c r="I16" s="1135"/>
      <c r="J16" s="1135"/>
      <c r="K16" s="74"/>
      <c r="L16" s="221"/>
      <c r="M16" s="221"/>
      <c r="N16" s="221"/>
    </row>
    <row r="17" spans="1:15" ht="11.25" customHeight="1">
      <c r="A17" s="221"/>
      <c r="B17" s="221"/>
      <c r="C17" s="14"/>
      <c r="D17" s="214"/>
      <c r="E17" s="214"/>
      <c r="F17" s="214"/>
      <c r="G17" s="14"/>
      <c r="H17" s="221"/>
      <c r="I17" s="14"/>
      <c r="J17" s="14"/>
      <c r="K17" s="14"/>
      <c r="L17" s="221"/>
      <c r="M17" s="221"/>
      <c r="N17" s="221"/>
    </row>
    <row r="18" spans="1:15" ht="22.5" customHeight="1">
      <c r="A18" s="221"/>
      <c r="B18" s="212">
        <v>2</v>
      </c>
      <c r="C18" s="221"/>
      <c r="D18" s="1134" t="s">
        <v>41</v>
      </c>
      <c r="E18" s="1134"/>
      <c r="F18" s="1134"/>
      <c r="G18" s="221"/>
      <c r="H18" s="1136"/>
      <c r="I18" s="1136"/>
      <c r="J18" s="1136"/>
      <c r="K18" s="62"/>
      <c r="L18" s="221"/>
      <c r="M18" s="221"/>
      <c r="N18" s="221"/>
    </row>
    <row r="19" spans="1:15" ht="11.25" customHeight="1">
      <c r="A19" s="221"/>
      <c r="B19" s="221"/>
      <c r="C19" s="221"/>
      <c r="D19" s="214"/>
      <c r="E19" s="214"/>
      <c r="F19" s="214"/>
      <c r="G19" s="221"/>
      <c r="H19" s="221"/>
      <c r="I19" s="221"/>
      <c r="J19" s="221"/>
      <c r="K19" s="221"/>
      <c r="L19" s="221"/>
      <c r="M19" s="221"/>
      <c r="N19" s="221"/>
    </row>
    <row r="20" spans="1:15" ht="22.5" customHeight="1">
      <c r="A20" s="221"/>
      <c r="B20" s="212">
        <v>3</v>
      </c>
      <c r="C20" s="221"/>
      <c r="D20" s="1134" t="s">
        <v>42</v>
      </c>
      <c r="E20" s="1134"/>
      <c r="F20" s="1134"/>
      <c r="G20" s="221"/>
      <c r="H20" s="1137"/>
      <c r="I20" s="1138"/>
      <c r="J20" s="1138"/>
      <c r="K20" s="1138"/>
      <c r="L20" s="221"/>
      <c r="M20" s="221"/>
      <c r="N20" s="221"/>
    </row>
    <row r="21" spans="1:15" ht="11.25" customHeight="1">
      <c r="A21" s="221"/>
      <c r="B21" s="221"/>
      <c r="C21" s="221"/>
      <c r="D21" s="214"/>
      <c r="E21" s="214"/>
      <c r="F21" s="214"/>
      <c r="G21" s="221"/>
      <c r="H21" s="221"/>
      <c r="I21" s="221"/>
      <c r="J21" s="221"/>
      <c r="K21" s="221"/>
      <c r="L21" s="221"/>
      <c r="M21" s="221"/>
      <c r="N21" s="221"/>
    </row>
    <row r="22" spans="1:15" ht="49.5" customHeight="1">
      <c r="A22" s="221"/>
      <c r="B22" s="15">
        <v>4</v>
      </c>
      <c r="C22" s="16"/>
      <c r="D22" s="1139" t="s">
        <v>43</v>
      </c>
      <c r="E22" s="1139"/>
      <c r="F22" s="1139"/>
      <c r="G22" s="17"/>
      <c r="H22" s="1140" t="s">
        <v>44</v>
      </c>
      <c r="I22" s="1140"/>
      <c r="J22" s="1140"/>
      <c r="K22" s="1140"/>
      <c r="L22" s="1140"/>
      <c r="M22" s="1140"/>
      <c r="N22" s="221"/>
    </row>
    <row r="23" spans="1:15" ht="11.25" customHeight="1">
      <c r="A23" s="221"/>
      <c r="B23" s="221"/>
      <c r="C23" s="221"/>
      <c r="D23" s="214"/>
      <c r="E23" s="214"/>
      <c r="F23" s="214"/>
      <c r="G23" s="221"/>
      <c r="H23" s="221"/>
      <c r="I23" s="221"/>
      <c r="J23" s="221"/>
      <c r="K23" s="221"/>
      <c r="L23" s="221"/>
      <c r="M23" s="221"/>
      <c r="N23" s="221"/>
    </row>
    <row r="24" spans="1:15" ht="23.25" customHeight="1">
      <c r="A24" s="221"/>
      <c r="B24" s="212">
        <v>5</v>
      </c>
      <c r="C24" s="221"/>
      <c r="D24" s="1141" t="s">
        <v>45</v>
      </c>
      <c r="E24" s="1141"/>
      <c r="F24" s="1141"/>
      <c r="G24" s="221"/>
      <c r="H24" s="1130" t="s">
        <v>275</v>
      </c>
      <c r="I24" s="1130"/>
      <c r="J24" s="221"/>
      <c r="K24" s="221"/>
      <c r="L24" s="221"/>
      <c r="M24" s="221"/>
      <c r="N24" s="221"/>
    </row>
    <row r="25" spans="1:15" ht="11.25" customHeight="1">
      <c r="A25" s="221"/>
      <c r="B25" s="221"/>
      <c r="C25" s="221"/>
      <c r="D25" s="214"/>
      <c r="E25" s="214"/>
      <c r="F25" s="214"/>
      <c r="G25" s="221"/>
      <c r="H25" s="221"/>
      <c r="I25" s="221"/>
      <c r="J25" s="221"/>
      <c r="K25" s="221"/>
      <c r="L25" s="221"/>
      <c r="M25" s="221"/>
      <c r="N25" s="221"/>
    </row>
    <row r="26" spans="1:15" ht="67.900000000000006" customHeight="1">
      <c r="A26" s="221"/>
      <c r="B26" s="18">
        <v>6</v>
      </c>
      <c r="C26" s="221"/>
      <c r="D26" s="1143" t="s">
        <v>46</v>
      </c>
      <c r="E26" s="1143"/>
      <c r="F26" s="1143"/>
      <c r="G26" s="221"/>
      <c r="H26" s="1144" t="s">
        <v>47</v>
      </c>
      <c r="I26" s="1144"/>
      <c r="J26" s="1144"/>
      <c r="K26" s="1144"/>
      <c r="L26" s="1144"/>
      <c r="M26" s="1144"/>
      <c r="N26" s="221"/>
    </row>
    <row r="27" spans="1:15" ht="11.25" customHeight="1">
      <c r="A27" s="221"/>
      <c r="B27" s="19"/>
      <c r="C27" s="221"/>
      <c r="D27" s="215"/>
      <c r="E27" s="215"/>
      <c r="F27" s="215"/>
      <c r="G27" s="221"/>
      <c r="H27" s="215"/>
      <c r="I27" s="215"/>
      <c r="J27" s="215"/>
      <c r="K27" s="215"/>
      <c r="L27" s="215"/>
      <c r="M27" s="215"/>
      <c r="N27" s="221"/>
    </row>
    <row r="28" spans="1:15" ht="22.5" customHeight="1">
      <c r="A28" s="221"/>
      <c r="B28" s="212">
        <v>7</v>
      </c>
      <c r="C28" s="221"/>
      <c r="D28" s="1134" t="s">
        <v>48</v>
      </c>
      <c r="E28" s="1134"/>
      <c r="F28" s="1134"/>
      <c r="G28" s="221"/>
      <c r="H28" s="1130" t="s">
        <v>287</v>
      </c>
      <c r="I28" s="1130"/>
      <c r="J28" s="1130"/>
      <c r="K28" s="221"/>
      <c r="L28" s="221"/>
      <c r="M28" s="221"/>
      <c r="N28" s="221"/>
    </row>
    <row r="29" spans="1:15" ht="11.25" customHeight="1">
      <c r="A29" s="221"/>
      <c r="B29" s="221"/>
      <c r="C29" s="221"/>
      <c r="D29" s="221"/>
      <c r="E29" s="221"/>
      <c r="F29" s="221"/>
      <c r="G29" s="221"/>
      <c r="H29" s="221"/>
      <c r="I29" s="221"/>
      <c r="J29" s="221"/>
      <c r="K29" s="221"/>
      <c r="L29" s="221"/>
      <c r="M29" s="221"/>
      <c r="N29" s="221"/>
    </row>
    <row r="30" spans="1:15" ht="14.25">
      <c r="A30" s="221"/>
      <c r="B30" s="18">
        <v>8</v>
      </c>
      <c r="C30" s="221"/>
      <c r="D30" s="1143" t="s">
        <v>49</v>
      </c>
      <c r="E30" s="1143"/>
      <c r="F30" s="1143"/>
      <c r="G30" s="221"/>
      <c r="H30" s="1144" t="s">
        <v>160</v>
      </c>
      <c r="I30" s="1144"/>
      <c r="J30" s="1144"/>
      <c r="K30" s="1144"/>
      <c r="L30" s="1144"/>
      <c r="M30" s="1144"/>
      <c r="N30" s="216"/>
      <c r="O30" s="216"/>
    </row>
    <row r="31" spans="1:15" ht="47.25" customHeight="1">
      <c r="A31" s="221"/>
      <c r="B31" s="18"/>
      <c r="C31" s="221"/>
      <c r="D31" s="1143"/>
      <c r="E31" s="1143"/>
      <c r="F31" s="1143"/>
      <c r="G31" s="221"/>
      <c r="H31" s="1144" t="s">
        <v>161</v>
      </c>
      <c r="I31" s="1144"/>
      <c r="J31" s="1144"/>
      <c r="K31" s="1144"/>
      <c r="L31" s="1144"/>
      <c r="M31" s="1144"/>
      <c r="N31" s="216"/>
      <c r="O31" s="216"/>
    </row>
    <row r="32" spans="1:15" ht="33" customHeight="1">
      <c r="A32" s="221"/>
      <c r="B32" s="19"/>
      <c r="C32" s="221"/>
      <c r="D32" s="1145"/>
      <c r="E32" s="1145"/>
      <c r="F32" s="1145"/>
      <c r="G32" s="221"/>
      <c r="H32" s="1146" t="s">
        <v>276</v>
      </c>
      <c r="I32" s="1146"/>
      <c r="J32" s="1146"/>
      <c r="K32" s="1147"/>
      <c r="L32" s="1147"/>
      <c r="M32" s="1147"/>
    </row>
    <row r="33" spans="1:14">
      <c r="A33" s="221"/>
      <c r="B33" s="19"/>
      <c r="C33" s="221"/>
      <c r="D33" s="217"/>
      <c r="E33" s="217"/>
      <c r="F33" s="217"/>
      <c r="G33" s="221"/>
      <c r="H33" s="215"/>
      <c r="I33" s="215"/>
      <c r="J33" s="215"/>
      <c r="N33" s="221"/>
    </row>
    <row r="34" spans="1:14">
      <c r="A34" s="221"/>
      <c r="B34" s="222" t="s">
        <v>14</v>
      </c>
      <c r="C34" s="222"/>
      <c r="D34" s="1142" t="s">
        <v>469</v>
      </c>
      <c r="E34" s="1142"/>
      <c r="F34" s="1142"/>
      <c r="G34" s="1142"/>
      <c r="H34" s="1142"/>
      <c r="I34" s="1142"/>
      <c r="J34" s="1142"/>
      <c r="K34" s="1142"/>
      <c r="L34" s="1142"/>
      <c r="M34" s="1142"/>
      <c r="N34" s="221"/>
    </row>
    <row r="35" spans="1:14">
      <c r="A35" s="221"/>
      <c r="B35" s="222"/>
      <c r="C35" s="222"/>
      <c r="D35" s="1142" t="s">
        <v>156</v>
      </c>
      <c r="E35" s="1142"/>
      <c r="F35" s="1142"/>
      <c r="G35" s="1142"/>
      <c r="H35" s="1142"/>
      <c r="I35" s="1142"/>
      <c r="J35" s="1142"/>
      <c r="K35" s="1142"/>
      <c r="L35" s="1142"/>
      <c r="M35" s="1142"/>
      <c r="N35" s="221"/>
    </row>
    <row r="36" spans="1:14">
      <c r="A36" s="221"/>
      <c r="B36" s="222"/>
      <c r="C36" s="222"/>
      <c r="D36" s="1142" t="s">
        <v>157</v>
      </c>
      <c r="E36" s="1142"/>
      <c r="F36" s="1142"/>
      <c r="G36" s="1142"/>
      <c r="H36" s="1142"/>
      <c r="I36" s="1142"/>
      <c r="J36" s="1142"/>
      <c r="K36" s="1142"/>
      <c r="L36" s="1142"/>
      <c r="M36" s="1142"/>
      <c r="N36" s="221"/>
    </row>
    <row r="37" spans="1:14">
      <c r="A37" s="221"/>
      <c r="B37" s="222"/>
      <c r="C37" s="222"/>
      <c r="D37" s="1142" t="s">
        <v>158</v>
      </c>
      <c r="E37" s="1142"/>
      <c r="F37" s="1142"/>
      <c r="G37" s="1142"/>
      <c r="H37" s="1142"/>
      <c r="I37" s="1142"/>
      <c r="J37" s="1142"/>
      <c r="K37" s="1142"/>
      <c r="L37" s="1142"/>
      <c r="M37" s="1142"/>
      <c r="N37" s="221"/>
    </row>
    <row r="38" spans="1:14">
      <c r="A38" s="221"/>
      <c r="B38" s="222"/>
      <c r="C38" s="222"/>
      <c r="D38" s="1142" t="s">
        <v>618</v>
      </c>
      <c r="E38" s="1142"/>
      <c r="F38" s="1142"/>
      <c r="G38" s="1142"/>
      <c r="H38" s="1142"/>
      <c r="I38" s="1142"/>
      <c r="J38" s="1142"/>
      <c r="K38" s="1142"/>
      <c r="L38" s="1142"/>
      <c r="M38" s="1142"/>
      <c r="N38" s="221"/>
    </row>
    <row r="39" spans="1:14">
      <c r="A39" s="221"/>
      <c r="B39" s="222"/>
      <c r="C39" s="222"/>
      <c r="D39" s="1142" t="s">
        <v>159</v>
      </c>
      <c r="E39" s="1142"/>
      <c r="F39" s="1142"/>
      <c r="G39" s="1142"/>
      <c r="H39" s="1142"/>
      <c r="I39" s="1142"/>
      <c r="J39" s="1142"/>
      <c r="K39" s="1142"/>
      <c r="L39" s="1142"/>
      <c r="M39" s="1142"/>
      <c r="N39" s="221"/>
    </row>
    <row r="40" spans="1:14" ht="18" customHeight="1">
      <c r="A40" s="221"/>
      <c r="B40" s="221"/>
      <c r="C40" s="221"/>
      <c r="D40" s="221"/>
      <c r="E40" s="221"/>
      <c r="F40" s="221"/>
      <c r="G40" s="221"/>
      <c r="H40" s="221"/>
      <c r="I40" s="221"/>
      <c r="J40" s="221"/>
      <c r="K40" s="221"/>
      <c r="L40" s="221"/>
      <c r="M40" s="221"/>
      <c r="N40" s="221"/>
    </row>
    <row r="41" spans="1:14" ht="18" customHeight="1">
      <c r="A41" s="221"/>
      <c r="B41" s="221"/>
      <c r="C41" s="221"/>
      <c r="D41" s="221"/>
      <c r="E41" s="221"/>
      <c r="F41" s="221"/>
      <c r="G41" s="221"/>
      <c r="H41" s="221"/>
      <c r="I41" s="221"/>
      <c r="J41" s="221"/>
      <c r="K41" s="221"/>
      <c r="L41" s="221"/>
      <c r="M41" s="221"/>
      <c r="N41" s="221"/>
    </row>
    <row r="42" spans="1:14" ht="18" customHeight="1">
      <c r="A42" s="221"/>
      <c r="B42" s="221"/>
      <c r="C42" s="221"/>
      <c r="D42" s="221"/>
      <c r="E42" s="221"/>
      <c r="F42" s="221"/>
      <c r="G42" s="221"/>
      <c r="H42" s="221"/>
      <c r="I42" s="221"/>
      <c r="J42" s="221"/>
      <c r="K42" s="221"/>
      <c r="L42" s="221"/>
      <c r="M42" s="221"/>
      <c r="N42" s="221"/>
    </row>
    <row r="43" spans="1:14" ht="18" customHeight="1">
      <c r="A43" s="221"/>
      <c r="B43" s="221"/>
      <c r="C43" s="221"/>
      <c r="D43" s="221"/>
      <c r="E43" s="221"/>
      <c r="F43" s="221"/>
      <c r="G43" s="221"/>
      <c r="H43" s="221"/>
      <c r="I43" s="221"/>
      <c r="J43" s="221"/>
      <c r="K43" s="221"/>
      <c r="L43" s="221"/>
      <c r="M43" s="221"/>
      <c r="N43" s="221"/>
    </row>
    <row r="44" spans="1:14" ht="18" customHeight="1">
      <c r="A44" s="221"/>
      <c r="B44" s="221"/>
      <c r="C44" s="221"/>
      <c r="D44" s="221"/>
      <c r="E44" s="221"/>
      <c r="F44" s="221"/>
      <c r="G44" s="221"/>
      <c r="H44" s="221"/>
      <c r="I44" s="221"/>
      <c r="J44" s="221"/>
      <c r="K44" s="221"/>
      <c r="L44" s="221"/>
      <c r="M44" s="221"/>
      <c r="N44" s="221"/>
    </row>
    <row r="45" spans="1:14" ht="18" customHeight="1">
      <c r="A45" s="221"/>
      <c r="B45" s="221"/>
      <c r="C45" s="221"/>
      <c r="D45" s="221"/>
      <c r="E45" s="221"/>
      <c r="F45" s="221"/>
      <c r="G45" s="221"/>
      <c r="H45" s="221"/>
      <c r="I45" s="221"/>
      <c r="J45" s="221"/>
      <c r="K45" s="221"/>
      <c r="L45" s="221"/>
      <c r="M45" s="221"/>
      <c r="N45" s="221"/>
    </row>
    <row r="46" spans="1:14" ht="18" customHeight="1">
      <c r="A46" s="221"/>
      <c r="B46" s="221"/>
      <c r="C46" s="221"/>
      <c r="D46" s="221"/>
      <c r="E46" s="221"/>
      <c r="F46" s="221"/>
      <c r="G46" s="221"/>
      <c r="H46" s="221"/>
      <c r="I46" s="221"/>
      <c r="J46" s="221"/>
      <c r="K46" s="221"/>
      <c r="L46" s="221"/>
      <c r="M46" s="221"/>
      <c r="N46" s="221"/>
    </row>
    <row r="47" spans="1:14" ht="18" customHeight="1">
      <c r="A47" s="221"/>
      <c r="B47" s="221"/>
      <c r="C47" s="221"/>
      <c r="D47" s="221"/>
      <c r="E47" s="221"/>
      <c r="F47" s="221"/>
      <c r="G47" s="221"/>
      <c r="H47" s="221"/>
      <c r="I47" s="221"/>
      <c r="J47" s="221"/>
      <c r="K47" s="221"/>
      <c r="L47" s="221"/>
      <c r="M47" s="221"/>
      <c r="N47" s="221"/>
    </row>
    <row r="48" spans="1:14" ht="18" customHeight="1">
      <c r="A48" s="221"/>
      <c r="B48" s="221"/>
      <c r="C48" s="221"/>
      <c r="D48" s="221"/>
      <c r="E48" s="221"/>
      <c r="F48" s="221"/>
      <c r="G48" s="221"/>
      <c r="H48" s="221"/>
      <c r="I48" s="221"/>
      <c r="J48" s="221"/>
      <c r="K48" s="221"/>
      <c r="L48" s="221"/>
      <c r="M48" s="221"/>
      <c r="N48" s="221"/>
    </row>
    <row r="49" spans="1:14" ht="18" customHeight="1">
      <c r="A49" s="221"/>
      <c r="B49" s="221"/>
      <c r="C49" s="221"/>
      <c r="D49" s="221"/>
      <c r="E49" s="221"/>
      <c r="F49" s="221"/>
      <c r="G49" s="221"/>
      <c r="H49" s="221"/>
      <c r="I49" s="221"/>
      <c r="J49" s="221"/>
      <c r="K49" s="221"/>
      <c r="L49" s="221"/>
      <c r="M49" s="221"/>
      <c r="N49" s="221"/>
    </row>
    <row r="50" spans="1:14" ht="18" customHeight="1">
      <c r="A50" s="221"/>
      <c r="B50" s="221"/>
      <c r="C50" s="221"/>
      <c r="D50" s="221"/>
      <c r="E50" s="221"/>
      <c r="F50" s="221"/>
      <c r="G50" s="221"/>
      <c r="H50" s="221"/>
      <c r="I50" s="221"/>
      <c r="J50" s="221"/>
      <c r="K50" s="221"/>
      <c r="L50" s="221"/>
      <c r="M50" s="221"/>
      <c r="N50" s="221"/>
    </row>
    <row r="51" spans="1:14" ht="18" customHeight="1">
      <c r="A51" s="221"/>
      <c r="B51" s="221"/>
      <c r="C51" s="221"/>
      <c r="D51" s="221"/>
      <c r="E51" s="221"/>
      <c r="F51" s="221"/>
      <c r="G51" s="221"/>
      <c r="H51" s="221"/>
      <c r="I51" s="221"/>
      <c r="J51" s="221"/>
      <c r="K51" s="221"/>
      <c r="L51" s="221"/>
      <c r="M51" s="221"/>
      <c r="N51" s="221"/>
    </row>
    <row r="52" spans="1:14" ht="18" customHeight="1">
      <c r="A52" s="221"/>
      <c r="B52" s="221"/>
      <c r="C52" s="221"/>
      <c r="D52" s="221"/>
      <c r="E52" s="221"/>
      <c r="F52" s="221"/>
      <c r="G52" s="221"/>
      <c r="H52" s="221"/>
      <c r="I52" s="221"/>
      <c r="J52" s="221"/>
      <c r="K52" s="221"/>
      <c r="L52" s="221"/>
      <c r="M52" s="221"/>
      <c r="N52" s="221"/>
    </row>
    <row r="53" spans="1:14" ht="18" customHeight="1">
      <c r="A53" s="221"/>
      <c r="B53" s="221"/>
      <c r="C53" s="221"/>
      <c r="D53" s="221"/>
      <c r="E53" s="221"/>
      <c r="F53" s="221"/>
      <c r="G53" s="221"/>
      <c r="H53" s="221"/>
      <c r="I53" s="221"/>
      <c r="J53" s="221"/>
      <c r="K53" s="221"/>
      <c r="L53" s="221"/>
      <c r="M53" s="221"/>
      <c r="N53" s="221"/>
    </row>
    <row r="54" spans="1:14" ht="18" customHeight="1">
      <c r="A54" s="221"/>
      <c r="B54" s="221"/>
      <c r="C54" s="221"/>
      <c r="D54" s="221"/>
      <c r="E54" s="221"/>
      <c r="F54" s="221"/>
      <c r="G54" s="221"/>
      <c r="H54" s="221"/>
      <c r="I54" s="221"/>
      <c r="J54" s="221"/>
      <c r="K54" s="221"/>
      <c r="L54" s="221"/>
      <c r="M54" s="221"/>
      <c r="N54" s="221"/>
    </row>
    <row r="55" spans="1:14" ht="18" customHeight="1">
      <c r="A55" s="221"/>
      <c r="B55" s="221"/>
      <c r="C55" s="221"/>
      <c r="D55" s="221"/>
      <c r="E55" s="221"/>
      <c r="F55" s="221"/>
      <c r="G55" s="221"/>
      <c r="H55" s="221"/>
      <c r="I55" s="221"/>
      <c r="J55" s="221"/>
      <c r="K55" s="221"/>
      <c r="L55" s="221"/>
      <c r="M55" s="221"/>
      <c r="N55" s="221"/>
    </row>
    <row r="56" spans="1:14" ht="18" customHeight="1">
      <c r="A56" s="221"/>
      <c r="B56" s="221"/>
      <c r="C56" s="221"/>
      <c r="D56" s="221"/>
      <c r="E56" s="221"/>
      <c r="F56" s="221"/>
      <c r="G56" s="221"/>
      <c r="H56" s="221"/>
      <c r="I56" s="221"/>
      <c r="J56" s="221"/>
      <c r="K56" s="221"/>
      <c r="L56" s="221"/>
      <c r="M56" s="221"/>
      <c r="N56" s="221"/>
    </row>
    <row r="57" spans="1:14" ht="18" customHeight="1">
      <c r="A57" s="221"/>
      <c r="B57" s="221"/>
      <c r="C57" s="221"/>
      <c r="D57" s="221"/>
      <c r="E57" s="221"/>
      <c r="F57" s="221"/>
      <c r="G57" s="221"/>
      <c r="H57" s="221"/>
      <c r="I57" s="221"/>
      <c r="J57" s="221"/>
      <c r="K57" s="221"/>
      <c r="L57" s="221"/>
      <c r="M57" s="221"/>
      <c r="N57" s="221"/>
    </row>
    <row r="58" spans="1:14" ht="18" customHeight="1">
      <c r="A58" s="221"/>
      <c r="B58" s="221"/>
      <c r="C58" s="221"/>
      <c r="D58" s="221"/>
      <c r="E58" s="221"/>
      <c r="F58" s="221"/>
      <c r="G58" s="221"/>
      <c r="H58" s="221"/>
      <c r="I58" s="221"/>
      <c r="J58" s="221"/>
      <c r="K58" s="221"/>
      <c r="L58" s="221"/>
      <c r="M58" s="221"/>
      <c r="N58" s="221"/>
    </row>
    <row r="59" spans="1:14" ht="18" customHeight="1">
      <c r="A59" s="221"/>
      <c r="B59" s="221"/>
      <c r="C59" s="221"/>
      <c r="D59" s="221"/>
      <c r="E59" s="221"/>
      <c r="F59" s="221"/>
      <c r="G59" s="221"/>
      <c r="H59" s="221"/>
      <c r="I59" s="221"/>
      <c r="J59" s="221"/>
      <c r="K59" s="221"/>
      <c r="L59" s="221"/>
      <c r="M59" s="221"/>
      <c r="N59" s="221"/>
    </row>
    <row r="60" spans="1:14" ht="18" customHeight="1">
      <c r="A60" s="221"/>
      <c r="B60" s="221"/>
      <c r="C60" s="221"/>
      <c r="D60" s="221"/>
      <c r="E60" s="221"/>
      <c r="F60" s="221"/>
      <c r="G60" s="221"/>
      <c r="H60" s="221"/>
      <c r="I60" s="221"/>
      <c r="J60" s="221"/>
      <c r="K60" s="221"/>
      <c r="L60" s="221"/>
      <c r="M60" s="221"/>
      <c r="N60" s="221"/>
    </row>
    <row r="61" spans="1:14" ht="18" customHeight="1">
      <c r="A61" s="221"/>
      <c r="B61" s="221"/>
      <c r="C61" s="221"/>
      <c r="D61" s="221"/>
      <c r="E61" s="221"/>
      <c r="F61" s="221"/>
      <c r="G61" s="221"/>
      <c r="H61" s="221"/>
      <c r="I61" s="221"/>
      <c r="J61" s="221"/>
      <c r="K61" s="221"/>
      <c r="L61" s="221"/>
      <c r="M61" s="221"/>
      <c r="N61" s="221"/>
    </row>
    <row r="62" spans="1:14" ht="18" customHeight="1">
      <c r="A62" s="221"/>
      <c r="B62" s="221"/>
      <c r="C62" s="221"/>
      <c r="D62" s="221"/>
      <c r="E62" s="221"/>
      <c r="F62" s="221"/>
      <c r="G62" s="221"/>
      <c r="H62" s="221"/>
      <c r="I62" s="221"/>
      <c r="J62" s="221"/>
      <c r="K62" s="221"/>
      <c r="L62" s="221"/>
      <c r="M62" s="221"/>
      <c r="N62" s="221"/>
    </row>
    <row r="63" spans="1:14" ht="18" customHeight="1">
      <c r="A63" s="221"/>
      <c r="B63" s="221"/>
      <c r="C63" s="221"/>
      <c r="D63" s="221"/>
      <c r="E63" s="221"/>
      <c r="F63" s="221"/>
      <c r="G63" s="221"/>
      <c r="H63" s="221"/>
      <c r="I63" s="221"/>
      <c r="J63" s="221"/>
      <c r="K63" s="221"/>
      <c r="L63" s="221"/>
      <c r="M63" s="221"/>
      <c r="N63" s="221"/>
    </row>
    <row r="64" spans="1:14" ht="18" customHeight="1">
      <c r="A64" s="221"/>
      <c r="B64" s="221"/>
      <c r="C64" s="221"/>
      <c r="D64" s="221"/>
      <c r="E64" s="221"/>
      <c r="F64" s="221"/>
      <c r="G64" s="221"/>
      <c r="H64" s="221"/>
      <c r="I64" s="221"/>
      <c r="J64" s="221"/>
      <c r="K64" s="221"/>
      <c r="L64" s="221"/>
      <c r="M64" s="221"/>
      <c r="N64" s="221"/>
    </row>
    <row r="65" spans="1:14" ht="18" customHeight="1">
      <c r="A65" s="221"/>
      <c r="B65" s="221"/>
      <c r="C65" s="221"/>
      <c r="D65" s="221"/>
      <c r="E65" s="221"/>
      <c r="F65" s="221"/>
      <c r="G65" s="221"/>
      <c r="H65" s="221"/>
      <c r="I65" s="221"/>
      <c r="J65" s="221"/>
      <c r="K65" s="221"/>
      <c r="L65" s="221"/>
      <c r="M65" s="221"/>
      <c r="N65" s="221"/>
    </row>
    <row r="66" spans="1:14" ht="18" customHeight="1">
      <c r="A66" s="221"/>
      <c r="B66" s="221"/>
      <c r="C66" s="221"/>
      <c r="D66" s="221"/>
      <c r="E66" s="221"/>
      <c r="F66" s="221"/>
      <c r="G66" s="221"/>
      <c r="H66" s="221"/>
      <c r="I66" s="221"/>
      <c r="J66" s="221"/>
      <c r="K66" s="221"/>
      <c r="L66" s="221"/>
      <c r="M66" s="221"/>
      <c r="N66" s="221"/>
    </row>
    <row r="67" spans="1:14" ht="18" customHeight="1">
      <c r="A67" s="221"/>
      <c r="B67" s="221"/>
      <c r="C67" s="221"/>
      <c r="D67" s="221"/>
      <c r="E67" s="221"/>
      <c r="F67" s="221"/>
      <c r="G67" s="221"/>
      <c r="H67" s="221"/>
      <c r="I67" s="221"/>
      <c r="J67" s="221"/>
      <c r="K67" s="221"/>
      <c r="L67" s="221"/>
      <c r="M67" s="221"/>
      <c r="N67" s="221"/>
    </row>
    <row r="68" spans="1:14" ht="18" customHeight="1">
      <c r="A68" s="221"/>
      <c r="B68" s="221"/>
      <c r="C68" s="221"/>
      <c r="D68" s="221"/>
      <c r="E68" s="221"/>
      <c r="F68" s="221"/>
      <c r="G68" s="221"/>
      <c r="H68" s="221"/>
      <c r="I68" s="221"/>
      <c r="J68" s="221"/>
      <c r="K68" s="221"/>
      <c r="L68" s="221"/>
      <c r="M68" s="221"/>
      <c r="N68" s="221"/>
    </row>
    <row r="69" spans="1:14" ht="18" customHeight="1">
      <c r="A69" s="221"/>
      <c r="B69" s="221"/>
      <c r="C69" s="221"/>
      <c r="D69" s="221"/>
      <c r="E69" s="221"/>
      <c r="F69" s="221"/>
      <c r="G69" s="221"/>
      <c r="H69" s="221"/>
      <c r="I69" s="221"/>
      <c r="J69" s="221"/>
      <c r="K69" s="221"/>
      <c r="L69" s="221"/>
      <c r="M69" s="221"/>
      <c r="N69" s="221"/>
    </row>
    <row r="70" spans="1:14" ht="18" customHeight="1">
      <c r="A70" s="221"/>
      <c r="B70" s="221"/>
      <c r="C70" s="221"/>
      <c r="D70" s="221"/>
      <c r="E70" s="221"/>
      <c r="F70" s="221"/>
      <c r="G70" s="221"/>
      <c r="H70" s="221"/>
      <c r="I70" s="221"/>
      <c r="J70" s="221"/>
      <c r="K70" s="221"/>
      <c r="L70" s="221"/>
      <c r="M70" s="221"/>
      <c r="N70" s="221"/>
    </row>
    <row r="71" spans="1:14" ht="18" customHeight="1">
      <c r="A71" s="221"/>
      <c r="B71" s="221"/>
      <c r="C71" s="221"/>
      <c r="D71" s="221"/>
      <c r="E71" s="221"/>
      <c r="F71" s="221"/>
      <c r="G71" s="221"/>
      <c r="H71" s="221"/>
      <c r="I71" s="221"/>
      <c r="J71" s="221"/>
      <c r="K71" s="221"/>
      <c r="L71" s="221"/>
      <c r="M71" s="221"/>
      <c r="N71" s="221"/>
    </row>
    <row r="72" spans="1:14" ht="18" customHeight="1">
      <c r="A72" s="221"/>
      <c r="B72" s="221"/>
      <c r="C72" s="221"/>
      <c r="D72" s="221"/>
      <c r="E72" s="221"/>
      <c r="F72" s="221"/>
      <c r="G72" s="221"/>
      <c r="H72" s="221"/>
      <c r="I72" s="221"/>
      <c r="J72" s="221"/>
      <c r="K72" s="221"/>
      <c r="L72" s="221"/>
      <c r="M72" s="221"/>
      <c r="N72" s="221"/>
    </row>
    <row r="73" spans="1:14" ht="18" customHeight="1">
      <c r="A73" s="221"/>
      <c r="B73" s="221"/>
      <c r="C73" s="221"/>
      <c r="D73" s="221"/>
      <c r="E73" s="221"/>
      <c r="F73" s="221"/>
      <c r="G73" s="221"/>
      <c r="H73" s="221"/>
      <c r="I73" s="221"/>
      <c r="J73" s="221"/>
      <c r="K73" s="221"/>
      <c r="L73" s="221"/>
      <c r="M73" s="221"/>
      <c r="N73" s="221"/>
    </row>
  </sheetData>
  <mergeCells count="33">
    <mergeCell ref="D39:M39"/>
    <mergeCell ref="D26:F26"/>
    <mergeCell ref="H26:M26"/>
    <mergeCell ref="D28:F28"/>
    <mergeCell ref="H28:J28"/>
    <mergeCell ref="D30:F32"/>
    <mergeCell ref="H30:M30"/>
    <mergeCell ref="H31:M31"/>
    <mergeCell ref="H32:J32"/>
    <mergeCell ref="K32:M32"/>
    <mergeCell ref="D34:M34"/>
    <mergeCell ref="D35:M35"/>
    <mergeCell ref="D36:M36"/>
    <mergeCell ref="D37:M37"/>
    <mergeCell ref="D38:M38"/>
    <mergeCell ref="D20:F20"/>
    <mergeCell ref="H20:K20"/>
    <mergeCell ref="D22:F22"/>
    <mergeCell ref="H22:M22"/>
    <mergeCell ref="D24:F24"/>
    <mergeCell ref="H24:I24"/>
    <mergeCell ref="C12:M12"/>
    <mergeCell ref="B14:M14"/>
    <mergeCell ref="D16:F16"/>
    <mergeCell ref="H16:J16"/>
    <mergeCell ref="D18:F18"/>
    <mergeCell ref="H18:J18"/>
    <mergeCell ref="B10:L10"/>
    <mergeCell ref="A1:F1"/>
    <mergeCell ref="K2:M2"/>
    <mergeCell ref="K3:M3"/>
    <mergeCell ref="J6:M6"/>
    <mergeCell ref="J8:L8"/>
  </mergeCells>
  <phoneticPr fontId="2"/>
  <conditionalFormatting sqref="K32:M32">
    <cfRule type="containsBlanks" dxfId="16" priority="2">
      <formula>LEN(TRIM(K32))=0</formula>
    </cfRule>
  </conditionalFormatting>
  <dataValidations count="1">
    <dataValidation type="list" allowBlank="1" showInputMessage="1" showErrorMessage="1" sqref="K32:M32" xr:uid="{00000000-0002-0000-0500-000000000000}">
      <formula1>"半年賦元利均等償還,半年賦元金均等償還,年賦元利均等償還,年賦元金均等償還"</formula1>
    </dataValidation>
  </dataValidations>
  <printOptions horizontalCentered="1" verticalCentered="1"/>
  <pageMargins left="0.39370078740157483" right="0.39370078740157483" top="0.78740157480314965" bottom="0.78740157480314965"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8675F-BB31-4D61-B6CC-F8D7C015BBEA}">
  <sheetPr>
    <pageSetUpPr autoPageBreaks="0" fitToPage="1"/>
  </sheetPr>
  <dimension ref="A1:U74"/>
  <sheetViews>
    <sheetView view="pageBreakPreview" zoomScaleNormal="100" zoomScaleSheetLayoutView="100" workbookViewId="0">
      <selection activeCell="AB42" sqref="AB42"/>
    </sheetView>
  </sheetViews>
  <sheetFormatPr defaultColWidth="9" defaultRowHeight="13.5"/>
  <cols>
    <col min="1" max="1" width="3.625" style="709" customWidth="1"/>
    <col min="2" max="2" width="3.25" style="709" customWidth="1"/>
    <col min="3" max="5" width="2.625" style="709" customWidth="1"/>
    <col min="6" max="6" width="12.625" style="709" customWidth="1"/>
    <col min="7" max="7" width="2.625" style="709" customWidth="1"/>
    <col min="8" max="8" width="5.625" style="709" customWidth="1"/>
    <col min="9" max="9" width="3.5" style="709" bestFit="1" customWidth="1"/>
    <col min="10" max="10" width="3" style="709" customWidth="1"/>
    <col min="11" max="11" width="3.375" style="709" customWidth="1"/>
    <col min="12" max="12" width="4.625" style="709" customWidth="1"/>
    <col min="13" max="13" width="4.125" style="709" customWidth="1"/>
    <col min="14" max="14" width="3.125" style="709" customWidth="1"/>
    <col min="15" max="16" width="3.875" style="709" customWidth="1"/>
    <col min="17" max="17" width="10.625" style="709" customWidth="1"/>
    <col min="18" max="18" width="4.875" style="709" customWidth="1"/>
    <col min="19" max="19" width="5" style="709" customWidth="1"/>
    <col min="20" max="20" width="5.5" style="709" customWidth="1"/>
    <col min="21" max="21" width="2.25" style="709" customWidth="1"/>
    <col min="22" max="16384" width="9" style="709"/>
  </cols>
  <sheetData>
    <row r="1" spans="1:21" ht="3.75" customHeight="1"/>
    <row r="2" spans="1:21" s="43" customFormat="1" ht="36" customHeight="1">
      <c r="G2" s="1152"/>
      <c r="H2" s="1152"/>
      <c r="I2" s="1152"/>
      <c r="J2" s="1152"/>
      <c r="K2" s="1152"/>
      <c r="L2" s="1152"/>
      <c r="M2" s="1152"/>
      <c r="N2" s="1152"/>
      <c r="O2" s="1152"/>
      <c r="P2" s="1152"/>
      <c r="Q2" s="1152"/>
      <c r="R2" s="1152"/>
      <c r="S2" s="60"/>
      <c r="T2" s="75"/>
    </row>
    <row r="3" spans="1:21" ht="14.25">
      <c r="A3" s="59" t="s">
        <v>470</v>
      </c>
      <c r="B3" s="712"/>
      <c r="C3" s="712"/>
      <c r="D3" s="712"/>
      <c r="E3" s="712"/>
      <c r="F3" s="712"/>
      <c r="G3" s="730"/>
      <c r="H3" s="730"/>
      <c r="I3" s="730"/>
      <c r="J3" s="730"/>
      <c r="K3" s="730"/>
      <c r="L3" s="730"/>
      <c r="M3" s="730"/>
      <c r="N3" s="730"/>
      <c r="O3" s="730"/>
      <c r="P3" s="730"/>
      <c r="Q3" s="730"/>
      <c r="R3" s="730"/>
      <c r="S3" s="730"/>
      <c r="T3" s="730"/>
      <c r="U3" s="730"/>
    </row>
    <row r="4" spans="1:21" ht="22.5" customHeight="1">
      <c r="A4" s="730"/>
      <c r="B4" s="730"/>
      <c r="C4" s="730"/>
      <c r="D4" s="730"/>
      <c r="E4" s="730"/>
      <c r="F4" s="730"/>
      <c r="G4" s="730"/>
      <c r="H4" s="58"/>
      <c r="I4" s="730"/>
      <c r="J4" s="730"/>
      <c r="K4" s="730"/>
      <c r="L4" s="730"/>
      <c r="M4" s="730"/>
      <c r="N4" s="730"/>
      <c r="Q4" s="1153" t="s">
        <v>516</v>
      </c>
      <c r="R4" s="1154"/>
      <c r="S4" s="1154"/>
      <c r="T4" s="718"/>
      <c r="U4" s="730"/>
    </row>
    <row r="5" spans="1:21" ht="22.5" customHeight="1">
      <c r="A5" s="730"/>
      <c r="B5" s="730"/>
      <c r="C5" s="730"/>
      <c r="D5" s="730"/>
      <c r="E5" s="730"/>
      <c r="F5" s="730"/>
      <c r="G5" s="730"/>
      <c r="H5" s="730"/>
      <c r="I5" s="730"/>
      <c r="J5" s="730"/>
      <c r="K5" s="730"/>
      <c r="L5" s="730"/>
      <c r="M5" s="730"/>
      <c r="N5" s="730"/>
      <c r="O5" s="712"/>
      <c r="P5" s="712"/>
      <c r="Q5" s="1134" t="s">
        <v>729</v>
      </c>
      <c r="R5" s="1155"/>
      <c r="S5" s="1155"/>
      <c r="T5" s="711"/>
      <c r="U5" s="730"/>
    </row>
    <row r="6" spans="1:21" ht="22.5" customHeight="1">
      <c r="A6" s="730"/>
      <c r="B6" s="11" t="s">
        <v>74</v>
      </c>
      <c r="C6" s="12"/>
      <c r="D6" s="12"/>
      <c r="E6" s="12"/>
      <c r="F6" s="12"/>
      <c r="G6" s="730"/>
      <c r="H6" s="730"/>
      <c r="I6" s="730"/>
      <c r="J6" s="730"/>
      <c r="K6" s="730"/>
      <c r="L6" s="730"/>
      <c r="M6" s="730"/>
      <c r="N6" s="730"/>
      <c r="O6" s="730"/>
      <c r="P6" s="730"/>
      <c r="Q6" s="730"/>
      <c r="R6" s="730"/>
      <c r="S6" s="730"/>
      <c r="T6" s="730"/>
      <c r="U6" s="730"/>
    </row>
    <row r="7" spans="1:21" ht="11.25" customHeight="1">
      <c r="A7" s="730"/>
      <c r="B7" s="730"/>
      <c r="C7" s="730"/>
      <c r="D7" s="730"/>
      <c r="E7" s="730"/>
      <c r="F7" s="730"/>
      <c r="G7" s="730"/>
      <c r="H7" s="730"/>
      <c r="I7" s="730"/>
      <c r="J7" s="730"/>
      <c r="K7" s="730"/>
      <c r="L7" s="730"/>
      <c r="M7" s="730"/>
      <c r="N7" s="730"/>
      <c r="O7" s="730"/>
      <c r="P7" s="730"/>
      <c r="Q7" s="730"/>
      <c r="R7" s="730"/>
      <c r="S7" s="730"/>
      <c r="T7" s="730"/>
      <c r="U7" s="730"/>
    </row>
    <row r="8" spans="1:21" ht="22.5" customHeight="1">
      <c r="A8" s="730"/>
      <c r="B8" s="730"/>
      <c r="C8" s="730"/>
      <c r="D8" s="730"/>
      <c r="E8" s="730"/>
      <c r="F8" s="730"/>
      <c r="H8" s="1156" t="s">
        <v>28</v>
      </c>
      <c r="I8" s="1156"/>
      <c r="J8" s="1157"/>
      <c r="K8" s="1157"/>
      <c r="L8" s="76" t="s">
        <v>61</v>
      </c>
      <c r="M8" s="77"/>
      <c r="N8" s="77"/>
      <c r="O8" s="77"/>
      <c r="P8" s="77"/>
      <c r="Q8" s="77"/>
      <c r="R8" s="77"/>
      <c r="S8" s="77"/>
      <c r="T8" s="77"/>
      <c r="U8" s="77"/>
    </row>
    <row r="9" spans="1:21" ht="6" customHeight="1">
      <c r="A9" s="730"/>
      <c r="B9" s="730"/>
      <c r="C9" s="730"/>
      <c r="D9" s="730"/>
      <c r="E9" s="730"/>
      <c r="F9" s="730"/>
      <c r="G9" s="730"/>
      <c r="H9" s="78"/>
      <c r="I9" s="78"/>
      <c r="J9" s="79"/>
      <c r="K9" s="78"/>
      <c r="L9" s="77"/>
      <c r="M9" s="77"/>
      <c r="N9" s="77"/>
      <c r="O9" s="77"/>
      <c r="P9" s="77"/>
      <c r="Q9" s="77"/>
      <c r="R9" s="77"/>
      <c r="S9" s="77"/>
      <c r="T9" s="77"/>
      <c r="U9" s="77"/>
    </row>
    <row r="10" spans="1:21" ht="22.5" customHeight="1">
      <c r="A10" s="730"/>
      <c r="B10" s="730"/>
      <c r="C10" s="730"/>
      <c r="D10" s="730"/>
      <c r="E10" s="730"/>
      <c r="F10" s="730"/>
      <c r="H10" s="1156" t="s">
        <v>62</v>
      </c>
      <c r="I10" s="1156"/>
      <c r="J10" s="1157"/>
      <c r="K10" s="1157"/>
      <c r="L10" s="76" t="s">
        <v>63</v>
      </c>
      <c r="M10" s="77"/>
      <c r="N10" s="77"/>
      <c r="O10" s="1158" t="s">
        <v>517</v>
      </c>
      <c r="P10" s="1158"/>
      <c r="Q10" s="1158"/>
      <c r="R10" s="78"/>
      <c r="S10" s="80"/>
      <c r="T10" s="77"/>
      <c r="U10" s="77"/>
    </row>
    <row r="11" spans="1:21" ht="10.5" customHeight="1">
      <c r="A11" s="730"/>
      <c r="B11" s="730"/>
      <c r="C11" s="730"/>
      <c r="D11" s="730"/>
      <c r="E11" s="730"/>
      <c r="F11" s="730"/>
      <c r="G11" s="730"/>
      <c r="H11" s="730"/>
      <c r="I11" s="730"/>
      <c r="J11" s="730"/>
      <c r="K11" s="730"/>
      <c r="L11" s="730"/>
      <c r="M11" s="730"/>
      <c r="N11" s="730"/>
      <c r="O11" s="730"/>
      <c r="P11" s="730"/>
      <c r="Q11" s="730"/>
      <c r="R11" s="730"/>
      <c r="S11" s="730"/>
      <c r="T11" s="730"/>
      <c r="U11" s="730"/>
    </row>
    <row r="12" spans="1:21" ht="26.25" customHeight="1">
      <c r="A12" s="730"/>
      <c r="B12" s="1128" t="s">
        <v>37</v>
      </c>
      <c r="C12" s="1129"/>
      <c r="D12" s="1129"/>
      <c r="E12" s="1129"/>
      <c r="F12" s="1129"/>
      <c r="G12" s="1129"/>
      <c r="H12" s="1129"/>
      <c r="I12" s="1129"/>
      <c r="J12" s="1129"/>
      <c r="K12" s="1129"/>
      <c r="L12" s="1129"/>
      <c r="M12" s="1129"/>
      <c r="N12" s="1129"/>
      <c r="O12" s="1129"/>
      <c r="P12" s="1129"/>
      <c r="Q12" s="1129"/>
      <c r="R12" s="13"/>
      <c r="S12" s="13"/>
      <c r="T12" s="13"/>
      <c r="U12" s="730"/>
    </row>
    <row r="13" spans="1:21" ht="7.5" customHeight="1">
      <c r="A13" s="730"/>
      <c r="B13" s="730"/>
      <c r="C13" s="730"/>
      <c r="D13" s="730"/>
      <c r="E13" s="730"/>
      <c r="F13" s="730"/>
      <c r="G13" s="730"/>
      <c r="H13" s="730"/>
      <c r="I13" s="730"/>
      <c r="J13" s="730"/>
      <c r="K13" s="730"/>
      <c r="L13" s="730"/>
      <c r="M13" s="730"/>
      <c r="N13" s="730"/>
      <c r="O13" s="730"/>
      <c r="P13" s="730"/>
      <c r="Q13" s="730"/>
      <c r="R13" s="730"/>
      <c r="S13" s="730"/>
      <c r="T13" s="730"/>
      <c r="U13" s="730"/>
    </row>
    <row r="14" spans="1:21" ht="22.5" customHeight="1">
      <c r="A14" s="730"/>
      <c r="B14" s="730"/>
      <c r="C14" s="712" t="s">
        <v>38</v>
      </c>
      <c r="D14" s="712"/>
      <c r="E14" s="712"/>
      <c r="F14" s="712"/>
      <c r="G14" s="712"/>
      <c r="H14" s="712"/>
      <c r="I14" s="712"/>
      <c r="J14" s="712"/>
      <c r="K14" s="712"/>
      <c r="L14" s="712"/>
      <c r="M14" s="712"/>
      <c r="N14" s="712"/>
      <c r="O14" s="712"/>
      <c r="P14" s="712"/>
      <c r="Q14" s="712"/>
      <c r="R14" s="712"/>
      <c r="S14" s="712"/>
      <c r="T14" s="712"/>
      <c r="U14" s="730"/>
    </row>
    <row r="15" spans="1:21" ht="22.5" customHeight="1">
      <c r="A15" s="730"/>
      <c r="B15" s="730"/>
      <c r="C15" s="708"/>
      <c r="D15" s="708"/>
      <c r="E15" s="708"/>
      <c r="F15" s="708"/>
      <c r="G15" s="708"/>
      <c r="H15" s="708"/>
      <c r="I15" s="708"/>
      <c r="J15" s="708"/>
      <c r="K15" s="708"/>
      <c r="L15" s="708"/>
      <c r="M15" s="708"/>
      <c r="N15" s="708"/>
      <c r="O15" s="708"/>
      <c r="P15" s="708"/>
      <c r="Q15" s="708"/>
      <c r="R15" s="708"/>
      <c r="S15" s="708"/>
      <c r="T15" s="708"/>
      <c r="U15" s="730"/>
    </row>
    <row r="16" spans="1:21" ht="21.75" customHeight="1">
      <c r="A16" s="730"/>
      <c r="B16" s="1133" t="s">
        <v>39</v>
      </c>
      <c r="C16" s="1133"/>
      <c r="D16" s="1133"/>
      <c r="E16" s="1133"/>
      <c r="F16" s="1133"/>
      <c r="G16" s="1133"/>
      <c r="H16" s="1133"/>
      <c r="I16" s="1133"/>
      <c r="J16" s="1133"/>
      <c r="K16" s="1133"/>
      <c r="L16" s="1133"/>
      <c r="M16" s="1133"/>
      <c r="N16" s="1133"/>
      <c r="O16" s="1133"/>
      <c r="P16" s="1133"/>
      <c r="Q16" s="1133"/>
      <c r="R16" s="1133"/>
      <c r="S16" s="710"/>
      <c r="T16" s="710"/>
      <c r="U16" s="730"/>
    </row>
    <row r="17" spans="1:21" ht="21.75" customHeight="1">
      <c r="A17" s="730"/>
      <c r="B17" s="710"/>
      <c r="C17" s="710"/>
      <c r="D17" s="710"/>
      <c r="E17" s="710"/>
      <c r="F17" s="710"/>
      <c r="G17" s="710"/>
      <c r="H17" s="710"/>
      <c r="I17" s="710"/>
      <c r="J17" s="710"/>
      <c r="K17" s="710"/>
      <c r="L17" s="710"/>
      <c r="M17" s="710"/>
      <c r="N17" s="710"/>
      <c r="O17" s="710"/>
      <c r="P17" s="710"/>
      <c r="Q17" s="710"/>
      <c r="R17" s="710"/>
      <c r="S17" s="710"/>
      <c r="T17" s="710"/>
      <c r="U17" s="730"/>
    </row>
    <row r="18" spans="1:21" ht="21" customHeight="1">
      <c r="A18" s="730"/>
      <c r="B18" s="712">
        <v>1</v>
      </c>
      <c r="C18" s="14"/>
      <c r="D18" s="1134" t="s">
        <v>40</v>
      </c>
      <c r="E18" s="1134"/>
      <c r="F18" s="1134"/>
      <c r="G18" s="14"/>
      <c r="H18" s="712" t="s">
        <v>518</v>
      </c>
      <c r="I18" s="712"/>
      <c r="J18" s="1159">
        <v>15000000</v>
      </c>
      <c r="K18" s="1159"/>
      <c r="L18" s="1159"/>
      <c r="M18" s="1159"/>
      <c r="N18" s="1159"/>
      <c r="O18" s="712" t="s">
        <v>134</v>
      </c>
      <c r="P18" s="712"/>
      <c r="Q18" s="730"/>
      <c r="R18" s="730"/>
      <c r="S18" s="730"/>
      <c r="T18" s="730"/>
      <c r="U18" s="730"/>
    </row>
    <row r="19" spans="1:21" ht="5.25" customHeight="1">
      <c r="A19" s="730"/>
      <c r="B19" s="730"/>
      <c r="C19" s="14"/>
      <c r="D19" s="715"/>
      <c r="E19" s="715"/>
      <c r="F19" s="715"/>
      <c r="G19" s="14"/>
      <c r="H19" s="730"/>
      <c r="I19" s="730"/>
      <c r="J19" s="14"/>
      <c r="K19" s="14"/>
      <c r="L19" s="14"/>
      <c r="M19" s="14"/>
      <c r="N19" s="14"/>
      <c r="O19" s="14"/>
      <c r="P19" s="14"/>
      <c r="Q19" s="730"/>
      <c r="R19" s="730"/>
      <c r="S19" s="730"/>
      <c r="T19" s="730"/>
      <c r="U19" s="730"/>
    </row>
    <row r="20" spans="1:21" ht="22.5" customHeight="1">
      <c r="A20" s="730"/>
      <c r="B20" s="712">
        <v>2</v>
      </c>
      <c r="C20" s="730"/>
      <c r="D20" s="1134" t="s">
        <v>41</v>
      </c>
      <c r="E20" s="1134"/>
      <c r="F20" s="1134"/>
      <c r="G20" s="730"/>
      <c r="H20" s="712" t="s">
        <v>519</v>
      </c>
      <c r="I20" s="57" t="s">
        <v>279</v>
      </c>
      <c r="J20" s="710" t="s">
        <v>57</v>
      </c>
      <c r="K20" s="57" t="s">
        <v>279</v>
      </c>
      <c r="L20" s="710" t="s">
        <v>58</v>
      </c>
      <c r="M20" s="57" t="s">
        <v>279</v>
      </c>
      <c r="N20" s="13" t="s">
        <v>88</v>
      </c>
      <c r="Q20" s="730"/>
      <c r="R20" s="730"/>
      <c r="S20" s="730"/>
      <c r="T20" s="730"/>
      <c r="U20" s="730"/>
    </row>
    <row r="21" spans="1:21" ht="5.25" customHeight="1">
      <c r="A21" s="730"/>
      <c r="B21" s="730"/>
      <c r="C21" s="730"/>
      <c r="D21" s="715"/>
      <c r="E21" s="715"/>
      <c r="F21" s="715"/>
      <c r="G21" s="730"/>
      <c r="H21" s="730"/>
      <c r="I21" s="730"/>
      <c r="J21" s="730"/>
      <c r="K21" s="730"/>
      <c r="L21" s="730"/>
      <c r="M21" s="730"/>
      <c r="N21" s="730"/>
      <c r="O21" s="730"/>
      <c r="P21" s="730"/>
      <c r="Q21" s="730"/>
      <c r="R21" s="730"/>
      <c r="S21" s="730"/>
      <c r="T21" s="730"/>
      <c r="U21" s="730"/>
    </row>
    <row r="22" spans="1:21" ht="22.5" customHeight="1">
      <c r="A22" s="730"/>
      <c r="B22" s="712">
        <v>3</v>
      </c>
      <c r="C22" s="730"/>
      <c r="D22" s="1134" t="s">
        <v>42</v>
      </c>
      <c r="E22" s="1134"/>
      <c r="F22" s="1134"/>
      <c r="G22" s="56"/>
      <c r="H22" s="55" t="s">
        <v>133</v>
      </c>
      <c r="I22" s="54"/>
      <c r="J22" s="730"/>
      <c r="K22" s="730"/>
      <c r="L22" s="730"/>
      <c r="M22" s="730"/>
      <c r="N22" s="730"/>
      <c r="O22" s="730"/>
      <c r="P22" s="730"/>
      <c r="Q22" s="730"/>
      <c r="R22" s="730"/>
      <c r="S22" s="730"/>
      <c r="T22" s="730"/>
      <c r="U22" s="730"/>
    </row>
    <row r="23" spans="1:21" ht="5.25" customHeight="1">
      <c r="A23" s="730"/>
      <c r="B23" s="730"/>
      <c r="C23" s="730"/>
      <c r="D23" s="715"/>
      <c r="E23" s="715"/>
      <c r="F23" s="715"/>
      <c r="G23" s="730"/>
      <c r="H23" s="730"/>
      <c r="I23" s="730"/>
      <c r="J23" s="730"/>
      <c r="K23" s="730"/>
      <c r="L23" s="730"/>
      <c r="M23" s="730"/>
      <c r="N23" s="730"/>
      <c r="O23" s="730"/>
      <c r="P23" s="730"/>
      <c r="Q23" s="730"/>
      <c r="R23" s="730"/>
      <c r="S23" s="730"/>
      <c r="T23" s="730"/>
      <c r="U23" s="730"/>
    </row>
    <row r="24" spans="1:21" ht="49.5" customHeight="1">
      <c r="A24" s="730"/>
      <c r="B24" s="15">
        <v>4</v>
      </c>
      <c r="C24" s="16"/>
      <c r="D24" s="1139" t="s">
        <v>43</v>
      </c>
      <c r="E24" s="1139"/>
      <c r="F24" s="1139"/>
      <c r="G24" s="17"/>
      <c r="H24" s="1140" t="s">
        <v>44</v>
      </c>
      <c r="I24" s="1140"/>
      <c r="J24" s="1140"/>
      <c r="K24" s="1140"/>
      <c r="L24" s="1140"/>
      <c r="M24" s="1140"/>
      <c r="N24" s="1140"/>
      <c r="O24" s="1140"/>
      <c r="P24" s="1140"/>
      <c r="Q24" s="1140"/>
      <c r="R24" s="1140"/>
      <c r="S24" s="714"/>
      <c r="T24" s="714"/>
      <c r="U24" s="730"/>
    </row>
    <row r="25" spans="1:21" ht="5.25" customHeight="1">
      <c r="A25" s="730"/>
      <c r="B25" s="730"/>
      <c r="C25" s="730"/>
      <c r="D25" s="715"/>
      <c r="E25" s="715"/>
      <c r="F25" s="715"/>
      <c r="G25" s="730"/>
      <c r="H25" s="730"/>
      <c r="I25" s="730"/>
      <c r="J25" s="730"/>
      <c r="K25" s="730"/>
      <c r="L25" s="730"/>
      <c r="M25" s="730"/>
      <c r="N25" s="730"/>
      <c r="O25" s="730"/>
      <c r="P25" s="730"/>
      <c r="Q25" s="730"/>
      <c r="R25" s="730"/>
      <c r="S25" s="730"/>
      <c r="T25" s="730"/>
      <c r="U25" s="730"/>
    </row>
    <row r="26" spans="1:21" ht="23.25" customHeight="1">
      <c r="A26" s="730"/>
      <c r="B26" s="712">
        <v>5</v>
      </c>
      <c r="C26" s="730"/>
      <c r="D26" s="1141" t="s">
        <v>45</v>
      </c>
      <c r="E26" s="1141"/>
      <c r="F26" s="1141"/>
      <c r="G26" s="730"/>
      <c r="H26" s="1133" t="s">
        <v>275</v>
      </c>
      <c r="I26" s="1133"/>
      <c r="J26" s="1133"/>
      <c r="K26" s="1133"/>
      <c r="L26" s="730"/>
      <c r="M26" s="730"/>
      <c r="N26" s="730"/>
      <c r="O26" s="730"/>
      <c r="P26" s="730"/>
      <c r="Q26" s="730"/>
      <c r="R26" s="730"/>
      <c r="S26" s="730"/>
      <c r="T26" s="730"/>
      <c r="U26" s="730"/>
    </row>
    <row r="27" spans="1:21" ht="7.5" customHeight="1">
      <c r="A27" s="730"/>
      <c r="B27" s="730"/>
      <c r="C27" s="730"/>
      <c r="D27" s="715"/>
      <c r="E27" s="715"/>
      <c r="F27" s="715"/>
      <c r="G27" s="730"/>
      <c r="H27" s="730"/>
      <c r="I27" s="730"/>
      <c r="J27" s="730"/>
      <c r="K27" s="730"/>
      <c r="L27" s="730"/>
      <c r="M27" s="730"/>
      <c r="N27" s="730"/>
      <c r="O27" s="730"/>
      <c r="P27" s="730"/>
      <c r="Q27" s="730"/>
      <c r="R27" s="730"/>
      <c r="S27" s="730"/>
      <c r="T27" s="730"/>
      <c r="U27" s="730"/>
    </row>
    <row r="28" spans="1:21" ht="67.900000000000006" customHeight="1">
      <c r="A28" s="730"/>
      <c r="B28" s="18">
        <v>6</v>
      </c>
      <c r="C28" s="730"/>
      <c r="D28" s="1143" t="s">
        <v>46</v>
      </c>
      <c r="E28" s="1143"/>
      <c r="F28" s="1143"/>
      <c r="G28" s="730"/>
      <c r="H28" s="1144" t="s">
        <v>47</v>
      </c>
      <c r="I28" s="1144"/>
      <c r="J28" s="1144"/>
      <c r="K28" s="1144"/>
      <c r="L28" s="1144"/>
      <c r="M28" s="1144"/>
      <c r="N28" s="1144"/>
      <c r="O28" s="1144"/>
      <c r="P28" s="1144"/>
      <c r="Q28" s="1144"/>
      <c r="R28" s="1144"/>
      <c r="S28" s="717"/>
      <c r="T28" s="717"/>
      <c r="U28" s="730"/>
    </row>
    <row r="29" spans="1:21" ht="6.75" customHeight="1">
      <c r="A29" s="730"/>
      <c r="B29" s="19"/>
      <c r="C29" s="730"/>
      <c r="D29" s="716"/>
      <c r="E29" s="716"/>
      <c r="F29" s="716"/>
      <c r="G29" s="730"/>
      <c r="H29" s="716"/>
      <c r="I29" s="716"/>
      <c r="J29" s="716"/>
      <c r="K29" s="716"/>
      <c r="L29" s="716"/>
      <c r="M29" s="716"/>
      <c r="N29" s="716"/>
      <c r="O29" s="716"/>
      <c r="P29" s="716"/>
      <c r="Q29" s="716"/>
      <c r="R29" s="716"/>
      <c r="S29" s="716"/>
      <c r="T29" s="716"/>
      <c r="U29" s="730"/>
    </row>
    <row r="30" spans="1:21" ht="22.5" customHeight="1">
      <c r="A30" s="730"/>
      <c r="B30" s="712">
        <v>7</v>
      </c>
      <c r="C30" s="730"/>
      <c r="D30" s="1134" t="s">
        <v>48</v>
      </c>
      <c r="E30" s="1134"/>
      <c r="F30" s="1134"/>
      <c r="G30" s="730"/>
      <c r="H30" s="1130" t="s">
        <v>520</v>
      </c>
      <c r="I30" s="1130"/>
      <c r="J30" s="1130"/>
      <c r="K30" s="1150" t="s">
        <v>521</v>
      </c>
      <c r="L30" s="1150"/>
      <c r="M30" s="1150"/>
      <c r="N30" s="1150"/>
      <c r="O30" s="708" t="s">
        <v>132</v>
      </c>
      <c r="P30" s="730"/>
      <c r="Q30" s="730"/>
      <c r="R30" s="730"/>
      <c r="S30" s="730"/>
      <c r="T30" s="730"/>
      <c r="U30" s="730"/>
    </row>
    <row r="31" spans="1:21" ht="7.5" customHeight="1">
      <c r="A31" s="730"/>
      <c r="B31" s="730"/>
      <c r="C31" s="730"/>
      <c r="D31" s="730"/>
      <c r="E31" s="730"/>
      <c r="F31" s="730"/>
      <c r="G31" s="730"/>
      <c r="H31" s="730"/>
      <c r="I31" s="730"/>
      <c r="J31" s="730"/>
      <c r="K31" s="730"/>
      <c r="L31" s="730"/>
      <c r="M31" s="730"/>
      <c r="N31" s="730"/>
      <c r="O31" s="730"/>
      <c r="P31" s="730"/>
      <c r="Q31" s="730"/>
      <c r="R31" s="730"/>
      <c r="S31" s="730"/>
      <c r="T31" s="730"/>
      <c r="U31" s="730"/>
    </row>
    <row r="32" spans="1:21" ht="60" customHeight="1">
      <c r="A32" s="730"/>
      <c r="B32" s="18">
        <v>8</v>
      </c>
      <c r="C32" s="730"/>
      <c r="D32" s="1143" t="s">
        <v>49</v>
      </c>
      <c r="E32" s="1143"/>
      <c r="F32" s="1143"/>
      <c r="G32" s="730"/>
      <c r="H32" s="1151" t="s">
        <v>162</v>
      </c>
      <c r="I32" s="1151"/>
      <c r="J32" s="1151"/>
      <c r="K32" s="1151"/>
      <c r="L32" s="1151"/>
      <c r="M32" s="1151"/>
      <c r="N32" s="1151"/>
      <c r="O32" s="1151"/>
      <c r="P32" s="1151"/>
      <c r="Q32" s="1151"/>
      <c r="R32" s="1151"/>
      <c r="S32" s="1151"/>
      <c r="T32" s="717"/>
      <c r="U32" s="730"/>
    </row>
    <row r="33" spans="1:21" ht="18" customHeight="1">
      <c r="A33" s="730"/>
      <c r="B33" s="19"/>
      <c r="C33" s="730"/>
      <c r="D33" s="719"/>
      <c r="E33" s="719"/>
      <c r="F33" s="719"/>
      <c r="G33" s="730"/>
      <c r="H33" s="53" t="s">
        <v>279</v>
      </c>
      <c r="I33" s="52" t="s">
        <v>522</v>
      </c>
      <c r="J33" s="1133" t="s">
        <v>523</v>
      </c>
      <c r="K33" s="1133"/>
      <c r="L33" s="1133"/>
      <c r="M33" s="1133"/>
      <c r="N33" s="51" t="s">
        <v>279</v>
      </c>
      <c r="O33" s="712" t="s">
        <v>131</v>
      </c>
      <c r="Q33" s="1149" t="s">
        <v>163</v>
      </c>
      <c r="R33" s="1149"/>
      <c r="S33" s="1149"/>
      <c r="T33" s="716"/>
      <c r="U33" s="730"/>
    </row>
    <row r="34" spans="1:21" ht="7.5" customHeight="1">
      <c r="A34" s="730"/>
      <c r="B34" s="19"/>
      <c r="C34" s="730"/>
      <c r="D34" s="719"/>
      <c r="E34" s="719"/>
      <c r="F34" s="719"/>
      <c r="G34" s="730"/>
      <c r="H34" s="53"/>
      <c r="I34" s="52"/>
      <c r="J34" s="710"/>
      <c r="K34" s="710"/>
      <c r="L34" s="710"/>
      <c r="M34" s="710"/>
      <c r="N34" s="51"/>
      <c r="O34" s="712"/>
      <c r="Q34" s="308"/>
      <c r="R34" s="308"/>
      <c r="S34" s="308"/>
      <c r="T34" s="716"/>
      <c r="U34" s="730"/>
    </row>
    <row r="35" spans="1:21">
      <c r="A35" s="730"/>
      <c r="B35" s="50" t="s">
        <v>14</v>
      </c>
      <c r="C35" s="50"/>
      <c r="D35" s="1148" t="s">
        <v>469</v>
      </c>
      <c r="E35" s="1148"/>
      <c r="F35" s="1148"/>
      <c r="G35" s="1148"/>
      <c r="H35" s="1148"/>
      <c r="I35" s="1148"/>
      <c r="J35" s="1148"/>
      <c r="K35" s="1148"/>
      <c r="L35" s="1148"/>
      <c r="M35" s="1148"/>
      <c r="N35" s="1148"/>
      <c r="O35" s="1148"/>
      <c r="P35" s="1148"/>
      <c r="Q35" s="1148"/>
      <c r="R35" s="1148"/>
      <c r="S35" s="46"/>
      <c r="T35" s="46"/>
      <c r="U35" s="730"/>
    </row>
    <row r="36" spans="1:21">
      <c r="A36" s="730"/>
      <c r="B36" s="50"/>
      <c r="C36" s="50"/>
      <c r="D36" s="1148" t="s">
        <v>50</v>
      </c>
      <c r="E36" s="1148"/>
      <c r="F36" s="1148"/>
      <c r="G36" s="1148"/>
      <c r="H36" s="1148"/>
      <c r="I36" s="1148"/>
      <c r="J36" s="1148"/>
      <c r="K36" s="1148"/>
      <c r="L36" s="1148"/>
      <c r="M36" s="1148"/>
      <c r="N36" s="1148"/>
      <c r="O36" s="1148"/>
      <c r="P36" s="1148"/>
      <c r="Q36" s="1148"/>
      <c r="R36" s="1148"/>
      <c r="S36" s="46"/>
      <c r="T36" s="46"/>
      <c r="U36" s="730"/>
    </row>
    <row r="37" spans="1:21">
      <c r="A37" s="730"/>
      <c r="B37" s="50"/>
      <c r="C37" s="50"/>
      <c r="D37" s="1148" t="s">
        <v>51</v>
      </c>
      <c r="E37" s="1148"/>
      <c r="F37" s="1148"/>
      <c r="G37" s="1148"/>
      <c r="H37" s="1148"/>
      <c r="I37" s="1148"/>
      <c r="J37" s="1148"/>
      <c r="K37" s="1148"/>
      <c r="L37" s="1148"/>
      <c r="M37" s="1148"/>
      <c r="N37" s="1148"/>
      <c r="O37" s="1148"/>
      <c r="P37" s="1148"/>
      <c r="Q37" s="1148"/>
      <c r="R37" s="1148"/>
      <c r="S37" s="46"/>
      <c r="T37" s="46"/>
      <c r="U37" s="730"/>
    </row>
    <row r="38" spans="1:21">
      <c r="A38" s="730"/>
      <c r="B38" s="50"/>
      <c r="C38" s="50"/>
      <c r="D38" s="1148" t="s">
        <v>52</v>
      </c>
      <c r="E38" s="1148"/>
      <c r="F38" s="1148"/>
      <c r="G38" s="1148"/>
      <c r="H38" s="1148"/>
      <c r="I38" s="1148"/>
      <c r="J38" s="1148"/>
      <c r="K38" s="1148"/>
      <c r="L38" s="1148"/>
      <c r="M38" s="1148"/>
      <c r="N38" s="1148"/>
      <c r="O38" s="1148"/>
      <c r="P38" s="1148"/>
      <c r="Q38" s="1148"/>
      <c r="R38" s="1148"/>
      <c r="S38" s="46"/>
      <c r="T38" s="46"/>
      <c r="U38" s="730"/>
    </row>
    <row r="39" spans="1:21">
      <c r="A39" s="730"/>
      <c r="B39" s="50"/>
      <c r="C39" s="50"/>
      <c r="D39" s="1148" t="s">
        <v>53</v>
      </c>
      <c r="E39" s="1148"/>
      <c r="F39" s="1148"/>
      <c r="G39" s="1148"/>
      <c r="H39" s="1148"/>
      <c r="I39" s="1148"/>
      <c r="J39" s="1148"/>
      <c r="K39" s="1148"/>
      <c r="L39" s="1148"/>
      <c r="M39" s="1148"/>
      <c r="N39" s="1148"/>
      <c r="O39" s="1148"/>
      <c r="P39" s="1148"/>
      <c r="Q39" s="1148"/>
      <c r="R39" s="1148"/>
      <c r="S39" s="46"/>
      <c r="T39" s="46"/>
      <c r="U39" s="730"/>
    </row>
    <row r="40" spans="1:21">
      <c r="A40" s="730"/>
      <c r="B40" s="50"/>
      <c r="C40" s="50"/>
      <c r="D40" s="1148" t="s">
        <v>619</v>
      </c>
      <c r="E40" s="1148"/>
      <c r="F40" s="1148"/>
      <c r="G40" s="1148"/>
      <c r="H40" s="1148"/>
      <c r="I40" s="1148"/>
      <c r="J40" s="1148"/>
      <c r="K40" s="1148"/>
      <c r="L40" s="1148"/>
      <c r="M40" s="1148"/>
      <c r="N40" s="1148"/>
      <c r="O40" s="1148"/>
      <c r="P40" s="1148"/>
      <c r="Q40" s="1148"/>
      <c r="R40" s="1148"/>
      <c r="S40" s="46"/>
      <c r="T40" s="46"/>
      <c r="U40" s="730"/>
    </row>
    <row r="41" spans="1:21" ht="18" customHeight="1">
      <c r="A41" s="730"/>
      <c r="B41" s="50"/>
      <c r="C41" s="50"/>
      <c r="D41" s="1148" t="s">
        <v>54</v>
      </c>
      <c r="E41" s="1148"/>
      <c r="F41" s="1148"/>
      <c r="G41" s="1148"/>
      <c r="H41" s="1148"/>
      <c r="I41" s="1148"/>
      <c r="J41" s="1148"/>
      <c r="K41" s="1148"/>
      <c r="L41" s="1148"/>
      <c r="M41" s="1148"/>
      <c r="N41" s="1148"/>
      <c r="O41" s="1148"/>
      <c r="P41" s="1148"/>
      <c r="Q41" s="1148"/>
      <c r="R41" s="1148"/>
      <c r="S41" s="730"/>
      <c r="T41" s="730"/>
      <c r="U41" s="730"/>
    </row>
    <row r="42" spans="1:21" ht="18" customHeight="1">
      <c r="A42" s="730"/>
      <c r="B42" s="730"/>
      <c r="C42" s="730"/>
      <c r="D42" s="730"/>
      <c r="E42" s="730"/>
      <c r="F42" s="730"/>
      <c r="G42" s="730"/>
      <c r="H42" s="730"/>
      <c r="I42" s="730"/>
      <c r="J42" s="730"/>
      <c r="K42" s="730"/>
      <c r="L42" s="730"/>
      <c r="M42" s="730"/>
      <c r="N42" s="730"/>
      <c r="O42" s="730"/>
      <c r="P42" s="730"/>
      <c r="Q42" s="730"/>
      <c r="R42" s="730"/>
      <c r="S42" s="730"/>
      <c r="T42" s="730"/>
      <c r="U42" s="730"/>
    </row>
    <row r="43" spans="1:21" ht="18" customHeight="1">
      <c r="A43" s="730"/>
      <c r="B43" s="730"/>
      <c r="C43" s="730"/>
      <c r="D43" s="730"/>
      <c r="E43" s="730"/>
      <c r="F43" s="730"/>
      <c r="G43" s="730"/>
      <c r="H43" s="730"/>
      <c r="I43" s="730"/>
      <c r="J43" s="730"/>
      <c r="K43" s="730"/>
      <c r="L43" s="730"/>
      <c r="M43" s="730"/>
      <c r="N43" s="730"/>
      <c r="O43" s="730"/>
      <c r="P43" s="730"/>
      <c r="Q43" s="730"/>
      <c r="R43" s="730"/>
      <c r="S43" s="730"/>
      <c r="T43" s="730"/>
      <c r="U43" s="730"/>
    </row>
    <row r="44" spans="1:21" ht="18" customHeight="1">
      <c r="A44" s="730"/>
      <c r="B44" s="730"/>
      <c r="C44" s="730"/>
      <c r="D44" s="730"/>
      <c r="E44" s="730"/>
      <c r="F44" s="730"/>
      <c r="G44" s="730"/>
      <c r="H44" s="730"/>
      <c r="I44" s="730"/>
      <c r="J44" s="730"/>
      <c r="K44" s="730"/>
      <c r="L44" s="730"/>
      <c r="M44" s="730"/>
      <c r="N44" s="730"/>
      <c r="O44" s="730"/>
      <c r="P44" s="730"/>
      <c r="Q44" s="730"/>
      <c r="R44" s="730"/>
      <c r="S44" s="730"/>
      <c r="T44" s="730"/>
      <c r="U44" s="730"/>
    </row>
    <row r="45" spans="1:21" ht="18" customHeight="1">
      <c r="A45" s="730"/>
      <c r="B45" s="730"/>
      <c r="C45" s="730"/>
      <c r="D45" s="730"/>
      <c r="E45" s="730"/>
      <c r="F45" s="730"/>
      <c r="G45" s="730"/>
      <c r="H45" s="730"/>
      <c r="I45" s="730"/>
      <c r="J45" s="730"/>
      <c r="K45" s="730"/>
      <c r="L45" s="730"/>
      <c r="M45" s="730"/>
      <c r="N45" s="730"/>
      <c r="O45" s="730"/>
      <c r="P45" s="730"/>
      <c r="Q45" s="730"/>
      <c r="R45" s="730"/>
      <c r="S45" s="730"/>
      <c r="T45" s="730"/>
      <c r="U45" s="730"/>
    </row>
    <row r="46" spans="1:21" ht="18" customHeight="1">
      <c r="A46" s="730"/>
      <c r="B46" s="730"/>
      <c r="C46" s="730"/>
      <c r="D46" s="730"/>
      <c r="E46" s="730"/>
      <c r="F46" s="730"/>
      <c r="G46" s="730"/>
      <c r="H46" s="730"/>
      <c r="I46" s="730"/>
      <c r="J46" s="730"/>
      <c r="K46" s="730"/>
      <c r="L46" s="730"/>
      <c r="M46" s="730"/>
      <c r="N46" s="730"/>
      <c r="O46" s="730"/>
      <c r="P46" s="730"/>
      <c r="Q46" s="730"/>
      <c r="R46" s="730"/>
      <c r="S46" s="730"/>
      <c r="T46" s="730"/>
      <c r="U46" s="730"/>
    </row>
    <row r="47" spans="1:21" ht="18" customHeight="1">
      <c r="A47" s="730"/>
      <c r="B47" s="730"/>
      <c r="C47" s="730"/>
      <c r="D47" s="730"/>
      <c r="E47" s="730"/>
      <c r="F47" s="730"/>
      <c r="G47" s="730"/>
      <c r="H47" s="730"/>
      <c r="I47" s="730"/>
      <c r="J47" s="730"/>
      <c r="K47" s="730"/>
      <c r="L47" s="730"/>
      <c r="M47" s="730"/>
      <c r="N47" s="730"/>
      <c r="O47" s="730"/>
      <c r="P47" s="730"/>
      <c r="Q47" s="730"/>
      <c r="R47" s="730"/>
      <c r="S47" s="730"/>
      <c r="T47" s="730"/>
      <c r="U47" s="730"/>
    </row>
    <row r="48" spans="1:21" ht="18" customHeight="1">
      <c r="A48" s="730"/>
      <c r="B48" s="730"/>
      <c r="C48" s="730"/>
      <c r="D48" s="730"/>
      <c r="E48" s="730"/>
      <c r="F48" s="730"/>
      <c r="G48" s="730"/>
      <c r="H48" s="730"/>
      <c r="I48" s="730"/>
      <c r="J48" s="730"/>
      <c r="K48" s="730"/>
      <c r="L48" s="730"/>
      <c r="M48" s="730"/>
      <c r="N48" s="730"/>
      <c r="O48" s="730"/>
      <c r="P48" s="730"/>
      <c r="Q48" s="730"/>
      <c r="R48" s="730"/>
      <c r="S48" s="730"/>
      <c r="T48" s="730"/>
      <c r="U48" s="730"/>
    </row>
    <row r="49" spans="1:21" ht="18" customHeight="1">
      <c r="A49" s="730"/>
      <c r="B49" s="730"/>
      <c r="C49" s="730"/>
      <c r="D49" s="730"/>
      <c r="E49" s="730"/>
      <c r="F49" s="730"/>
      <c r="G49" s="730"/>
      <c r="H49" s="730"/>
      <c r="I49" s="730"/>
      <c r="J49" s="730"/>
      <c r="K49" s="730"/>
      <c r="L49" s="730"/>
      <c r="M49" s="730"/>
      <c r="N49" s="730"/>
      <c r="O49" s="730"/>
      <c r="P49" s="730"/>
      <c r="Q49" s="730"/>
      <c r="R49" s="730"/>
      <c r="S49" s="730"/>
      <c r="T49" s="730"/>
      <c r="U49" s="730"/>
    </row>
    <row r="50" spans="1:21" ht="18" customHeight="1">
      <c r="A50" s="730"/>
      <c r="B50" s="730"/>
      <c r="C50" s="730"/>
      <c r="D50" s="730"/>
      <c r="E50" s="730"/>
      <c r="F50" s="730"/>
      <c r="G50" s="730"/>
      <c r="H50" s="730"/>
      <c r="I50" s="730"/>
      <c r="J50" s="730"/>
      <c r="K50" s="730"/>
      <c r="L50" s="730"/>
      <c r="M50" s="730"/>
      <c r="N50" s="730"/>
      <c r="O50" s="730"/>
      <c r="P50" s="730"/>
      <c r="Q50" s="730"/>
      <c r="R50" s="730"/>
      <c r="S50" s="730"/>
      <c r="T50" s="730"/>
      <c r="U50" s="730"/>
    </row>
    <row r="51" spans="1:21" ht="18" customHeight="1">
      <c r="A51" s="730"/>
      <c r="B51" s="730"/>
      <c r="C51" s="730"/>
      <c r="D51" s="730"/>
      <c r="E51" s="730"/>
      <c r="F51" s="730"/>
      <c r="G51" s="730"/>
      <c r="H51" s="730"/>
      <c r="I51" s="730"/>
      <c r="J51" s="730"/>
      <c r="K51" s="730"/>
      <c r="L51" s="730"/>
      <c r="M51" s="730"/>
      <c r="N51" s="730"/>
      <c r="O51" s="730"/>
      <c r="P51" s="730"/>
      <c r="Q51" s="730"/>
      <c r="R51" s="730"/>
      <c r="S51" s="730"/>
      <c r="T51" s="730"/>
      <c r="U51" s="730"/>
    </row>
    <row r="52" spans="1:21" ht="18" customHeight="1">
      <c r="A52" s="730"/>
      <c r="B52" s="730"/>
      <c r="C52" s="730"/>
      <c r="D52" s="730"/>
      <c r="E52" s="730"/>
      <c r="F52" s="730"/>
      <c r="G52" s="730"/>
      <c r="H52" s="730"/>
      <c r="I52" s="730"/>
      <c r="J52" s="730"/>
      <c r="K52" s="730"/>
      <c r="L52" s="730"/>
      <c r="M52" s="730"/>
      <c r="N52" s="730"/>
      <c r="O52" s="730"/>
      <c r="P52" s="730"/>
      <c r="Q52" s="730"/>
      <c r="R52" s="730"/>
      <c r="S52" s="730"/>
      <c r="T52" s="730"/>
      <c r="U52" s="730"/>
    </row>
    <row r="53" spans="1:21" ht="18" customHeight="1">
      <c r="A53" s="730"/>
      <c r="B53" s="730"/>
      <c r="C53" s="730"/>
      <c r="D53" s="730"/>
      <c r="E53" s="730"/>
      <c r="F53" s="730"/>
      <c r="G53" s="730"/>
      <c r="H53" s="730"/>
      <c r="I53" s="730"/>
      <c r="J53" s="730"/>
      <c r="K53" s="730"/>
      <c r="L53" s="730"/>
      <c r="M53" s="730"/>
      <c r="N53" s="730"/>
      <c r="O53" s="730"/>
      <c r="P53" s="730"/>
      <c r="Q53" s="730"/>
      <c r="R53" s="730"/>
      <c r="S53" s="730"/>
      <c r="T53" s="730"/>
      <c r="U53" s="730"/>
    </row>
    <row r="54" spans="1:21" ht="18" customHeight="1">
      <c r="A54" s="730"/>
      <c r="B54" s="730"/>
      <c r="C54" s="730"/>
      <c r="D54" s="730"/>
      <c r="E54" s="730"/>
      <c r="F54" s="730"/>
      <c r="G54" s="730"/>
      <c r="H54" s="730"/>
      <c r="I54" s="730"/>
      <c r="J54" s="730"/>
      <c r="K54" s="730"/>
      <c r="L54" s="730"/>
      <c r="M54" s="730"/>
      <c r="N54" s="730"/>
      <c r="O54" s="730"/>
      <c r="P54" s="730"/>
      <c r="Q54" s="730"/>
      <c r="R54" s="730"/>
      <c r="S54" s="730"/>
      <c r="T54" s="730"/>
      <c r="U54" s="730"/>
    </row>
    <row r="55" spans="1:21" ht="18" customHeight="1">
      <c r="A55" s="730"/>
      <c r="B55" s="730"/>
      <c r="C55" s="730"/>
      <c r="D55" s="730"/>
      <c r="E55" s="730"/>
      <c r="F55" s="730"/>
      <c r="G55" s="730"/>
      <c r="H55" s="730"/>
      <c r="I55" s="730"/>
      <c r="J55" s="730"/>
      <c r="K55" s="730"/>
      <c r="L55" s="730"/>
      <c r="M55" s="730"/>
      <c r="N55" s="730"/>
      <c r="O55" s="730"/>
      <c r="P55" s="730"/>
      <c r="Q55" s="730"/>
      <c r="R55" s="730"/>
      <c r="S55" s="730"/>
      <c r="T55" s="730"/>
      <c r="U55" s="730"/>
    </row>
    <row r="56" spans="1:21" ht="18" customHeight="1">
      <c r="A56" s="730"/>
      <c r="B56" s="730"/>
      <c r="C56" s="730"/>
      <c r="D56" s="730"/>
      <c r="E56" s="730"/>
      <c r="F56" s="730"/>
      <c r="G56" s="730"/>
      <c r="H56" s="730"/>
      <c r="I56" s="730"/>
      <c r="J56" s="730"/>
      <c r="K56" s="730"/>
      <c r="L56" s="730"/>
      <c r="M56" s="730"/>
      <c r="N56" s="730"/>
      <c r="O56" s="730"/>
      <c r="P56" s="730"/>
      <c r="Q56" s="730"/>
      <c r="R56" s="730"/>
      <c r="S56" s="730"/>
      <c r="T56" s="730"/>
      <c r="U56" s="730"/>
    </row>
    <row r="57" spans="1:21" ht="18" customHeight="1">
      <c r="A57" s="730"/>
      <c r="B57" s="730"/>
      <c r="C57" s="730"/>
      <c r="D57" s="730"/>
      <c r="E57" s="730"/>
      <c r="F57" s="730"/>
      <c r="G57" s="730"/>
      <c r="H57" s="730"/>
      <c r="I57" s="730"/>
      <c r="J57" s="730"/>
      <c r="K57" s="730"/>
      <c r="L57" s="730"/>
      <c r="M57" s="730"/>
      <c r="N57" s="730"/>
      <c r="O57" s="730"/>
      <c r="P57" s="730"/>
      <c r="Q57" s="730"/>
      <c r="R57" s="730"/>
      <c r="S57" s="730"/>
      <c r="T57" s="730"/>
      <c r="U57" s="730"/>
    </row>
    <row r="58" spans="1:21" ht="18" customHeight="1">
      <c r="A58" s="730"/>
      <c r="B58" s="730"/>
      <c r="C58" s="730"/>
      <c r="D58" s="730"/>
      <c r="E58" s="730"/>
      <c r="F58" s="730"/>
      <c r="G58" s="730"/>
      <c r="H58" s="730"/>
      <c r="I58" s="730"/>
      <c r="J58" s="730"/>
      <c r="K58" s="730"/>
      <c r="L58" s="730"/>
      <c r="M58" s="730"/>
      <c r="N58" s="730"/>
      <c r="O58" s="730"/>
      <c r="P58" s="730"/>
      <c r="Q58" s="730"/>
      <c r="R58" s="730"/>
      <c r="S58" s="730"/>
      <c r="T58" s="730"/>
      <c r="U58" s="730"/>
    </row>
    <row r="59" spans="1:21" ht="18" customHeight="1">
      <c r="A59" s="730"/>
      <c r="B59" s="730"/>
      <c r="C59" s="730"/>
      <c r="D59" s="730"/>
      <c r="E59" s="730"/>
      <c r="F59" s="730"/>
      <c r="G59" s="730"/>
      <c r="H59" s="730"/>
      <c r="I59" s="730"/>
      <c r="J59" s="730"/>
      <c r="K59" s="730"/>
      <c r="L59" s="730"/>
      <c r="M59" s="730"/>
      <c r="N59" s="730"/>
      <c r="O59" s="730"/>
      <c r="P59" s="730"/>
      <c r="Q59" s="730"/>
      <c r="R59" s="730"/>
      <c r="S59" s="730"/>
      <c r="T59" s="730"/>
      <c r="U59" s="730"/>
    </row>
    <row r="60" spans="1:21" ht="18" customHeight="1">
      <c r="A60" s="730"/>
      <c r="B60" s="730"/>
      <c r="C60" s="730"/>
      <c r="D60" s="730"/>
      <c r="E60" s="730"/>
      <c r="F60" s="730"/>
      <c r="G60" s="730"/>
      <c r="H60" s="730"/>
      <c r="I60" s="730"/>
      <c r="J60" s="730"/>
      <c r="K60" s="730"/>
      <c r="L60" s="730"/>
      <c r="M60" s="730"/>
      <c r="N60" s="730"/>
      <c r="O60" s="730"/>
      <c r="P60" s="730"/>
      <c r="Q60" s="730"/>
      <c r="R60" s="730"/>
      <c r="S60" s="730"/>
      <c r="T60" s="730"/>
      <c r="U60" s="730"/>
    </row>
    <row r="61" spans="1:21" ht="18" customHeight="1">
      <c r="A61" s="730"/>
      <c r="B61" s="730"/>
      <c r="C61" s="730"/>
      <c r="D61" s="730"/>
      <c r="E61" s="730"/>
      <c r="F61" s="730"/>
      <c r="G61" s="730"/>
      <c r="H61" s="730"/>
      <c r="I61" s="730"/>
      <c r="J61" s="730"/>
      <c r="K61" s="730"/>
      <c r="L61" s="730"/>
      <c r="M61" s="730"/>
      <c r="N61" s="730"/>
      <c r="O61" s="730"/>
      <c r="P61" s="730"/>
      <c r="Q61" s="730"/>
      <c r="R61" s="730"/>
      <c r="S61" s="730"/>
      <c r="T61" s="730"/>
      <c r="U61" s="730"/>
    </row>
    <row r="62" spans="1:21" ht="18" customHeight="1">
      <c r="A62" s="730"/>
      <c r="B62" s="730"/>
      <c r="C62" s="730"/>
      <c r="D62" s="730"/>
      <c r="E62" s="730"/>
      <c r="F62" s="730"/>
      <c r="G62" s="730"/>
      <c r="H62" s="730"/>
      <c r="I62" s="730"/>
      <c r="J62" s="730"/>
      <c r="K62" s="730"/>
      <c r="L62" s="730"/>
      <c r="M62" s="730"/>
      <c r="N62" s="730"/>
      <c r="O62" s="730"/>
      <c r="P62" s="730"/>
      <c r="Q62" s="730"/>
      <c r="R62" s="730"/>
      <c r="S62" s="730"/>
      <c r="T62" s="730"/>
      <c r="U62" s="730"/>
    </row>
    <row r="63" spans="1:21" ht="18" customHeight="1">
      <c r="A63" s="730"/>
      <c r="B63" s="730"/>
      <c r="C63" s="730"/>
      <c r="D63" s="730"/>
      <c r="E63" s="730"/>
      <c r="F63" s="730"/>
      <c r="G63" s="730"/>
      <c r="H63" s="730"/>
      <c r="I63" s="730"/>
      <c r="J63" s="730"/>
      <c r="K63" s="730"/>
      <c r="L63" s="730"/>
      <c r="M63" s="730"/>
      <c r="N63" s="730"/>
      <c r="O63" s="730"/>
      <c r="P63" s="730"/>
      <c r="Q63" s="730"/>
      <c r="R63" s="730"/>
      <c r="S63" s="730"/>
      <c r="T63" s="730"/>
      <c r="U63" s="730"/>
    </row>
    <row r="64" spans="1:21" ht="18" customHeight="1">
      <c r="A64" s="730"/>
      <c r="B64" s="730"/>
      <c r="C64" s="730"/>
      <c r="D64" s="730"/>
      <c r="E64" s="730"/>
      <c r="F64" s="730"/>
      <c r="G64" s="730"/>
      <c r="H64" s="730"/>
      <c r="I64" s="730"/>
      <c r="J64" s="730"/>
      <c r="K64" s="730"/>
      <c r="L64" s="730"/>
      <c r="M64" s="730"/>
      <c r="N64" s="730"/>
      <c r="O64" s="730"/>
      <c r="P64" s="730"/>
      <c r="Q64" s="730"/>
      <c r="R64" s="730"/>
      <c r="S64" s="730"/>
      <c r="T64" s="730"/>
      <c r="U64" s="730"/>
    </row>
    <row r="65" spans="1:21" ht="18" customHeight="1">
      <c r="A65" s="730"/>
      <c r="B65" s="730"/>
      <c r="C65" s="730"/>
      <c r="D65" s="730"/>
      <c r="E65" s="730"/>
      <c r="F65" s="730"/>
      <c r="G65" s="730"/>
      <c r="H65" s="730"/>
      <c r="I65" s="730"/>
      <c r="J65" s="730"/>
      <c r="K65" s="730"/>
      <c r="L65" s="730"/>
      <c r="M65" s="730"/>
      <c r="N65" s="730"/>
      <c r="O65" s="730"/>
      <c r="P65" s="730"/>
      <c r="Q65" s="730"/>
      <c r="R65" s="730"/>
      <c r="S65" s="730"/>
      <c r="T65" s="730"/>
      <c r="U65" s="730"/>
    </row>
    <row r="66" spans="1:21" ht="18" customHeight="1">
      <c r="A66" s="730"/>
      <c r="B66" s="730"/>
      <c r="C66" s="730"/>
      <c r="D66" s="730"/>
      <c r="E66" s="730"/>
      <c r="F66" s="730"/>
      <c r="G66" s="730"/>
      <c r="H66" s="730"/>
      <c r="I66" s="730"/>
      <c r="J66" s="730"/>
      <c r="K66" s="730"/>
      <c r="L66" s="730"/>
      <c r="M66" s="730"/>
      <c r="N66" s="730"/>
      <c r="O66" s="730"/>
      <c r="P66" s="730"/>
      <c r="Q66" s="730"/>
      <c r="R66" s="730"/>
      <c r="S66" s="730"/>
      <c r="T66" s="730"/>
      <c r="U66" s="730"/>
    </row>
    <row r="67" spans="1:21" ht="18" customHeight="1">
      <c r="A67" s="730"/>
      <c r="B67" s="730"/>
      <c r="C67" s="730"/>
      <c r="D67" s="730"/>
      <c r="E67" s="730"/>
      <c r="F67" s="730"/>
      <c r="G67" s="730"/>
      <c r="H67" s="730"/>
      <c r="I67" s="730"/>
      <c r="J67" s="730"/>
      <c r="K67" s="730"/>
      <c r="L67" s="730"/>
      <c r="M67" s="730"/>
      <c r="N67" s="730"/>
      <c r="O67" s="730"/>
      <c r="P67" s="730"/>
      <c r="Q67" s="730"/>
      <c r="R67" s="730"/>
      <c r="S67" s="730"/>
      <c r="T67" s="730"/>
      <c r="U67" s="730"/>
    </row>
    <row r="68" spans="1:21" ht="18" customHeight="1">
      <c r="A68" s="730"/>
      <c r="B68" s="730"/>
      <c r="C68" s="730"/>
      <c r="D68" s="730"/>
      <c r="E68" s="730"/>
      <c r="F68" s="730"/>
      <c r="G68" s="730"/>
      <c r="H68" s="730"/>
      <c r="I68" s="730"/>
      <c r="J68" s="730"/>
      <c r="K68" s="730"/>
      <c r="L68" s="730"/>
      <c r="M68" s="730"/>
      <c r="N68" s="730"/>
      <c r="O68" s="730"/>
      <c r="P68" s="730"/>
      <c r="Q68" s="730"/>
      <c r="R68" s="730"/>
      <c r="S68" s="730"/>
      <c r="T68" s="730"/>
      <c r="U68" s="730"/>
    </row>
    <row r="69" spans="1:21" ht="18" customHeight="1">
      <c r="A69" s="730"/>
      <c r="B69" s="730"/>
      <c r="C69" s="730"/>
      <c r="D69" s="730"/>
      <c r="E69" s="730"/>
      <c r="F69" s="730"/>
      <c r="G69" s="730"/>
      <c r="H69" s="730"/>
      <c r="I69" s="730"/>
      <c r="J69" s="730"/>
      <c r="K69" s="730"/>
      <c r="L69" s="730"/>
      <c r="M69" s="730"/>
      <c r="N69" s="730"/>
      <c r="O69" s="730"/>
      <c r="P69" s="730"/>
      <c r="Q69" s="730"/>
      <c r="R69" s="730"/>
      <c r="S69" s="730"/>
      <c r="T69" s="730"/>
      <c r="U69" s="730"/>
    </row>
    <row r="70" spans="1:21" ht="18" customHeight="1">
      <c r="A70" s="730"/>
      <c r="B70" s="730"/>
      <c r="C70" s="730"/>
      <c r="D70" s="730"/>
      <c r="E70" s="730"/>
      <c r="F70" s="730"/>
      <c r="G70" s="730"/>
      <c r="H70" s="730"/>
      <c r="I70" s="730"/>
      <c r="J70" s="730"/>
      <c r="K70" s="730"/>
      <c r="L70" s="730"/>
      <c r="M70" s="730"/>
      <c r="N70" s="730"/>
      <c r="O70" s="730"/>
      <c r="P70" s="730"/>
      <c r="Q70" s="730"/>
      <c r="R70" s="730"/>
      <c r="S70" s="730"/>
      <c r="T70" s="730"/>
      <c r="U70" s="730"/>
    </row>
    <row r="71" spans="1:21" ht="18" customHeight="1">
      <c r="A71" s="730"/>
      <c r="B71" s="730"/>
      <c r="C71" s="730"/>
      <c r="D71" s="730"/>
      <c r="E71" s="730"/>
      <c r="F71" s="730"/>
      <c r="G71" s="730"/>
      <c r="H71" s="730"/>
      <c r="I71" s="730"/>
      <c r="J71" s="730"/>
      <c r="K71" s="730"/>
      <c r="L71" s="730"/>
      <c r="M71" s="730"/>
      <c r="N71" s="730"/>
      <c r="O71" s="730"/>
      <c r="P71" s="730"/>
      <c r="Q71" s="730"/>
      <c r="R71" s="730"/>
      <c r="S71" s="730"/>
      <c r="T71" s="730"/>
      <c r="U71" s="730"/>
    </row>
    <row r="72" spans="1:21" ht="18" customHeight="1">
      <c r="A72" s="730"/>
      <c r="B72" s="730"/>
      <c r="C72" s="730"/>
      <c r="D72" s="730"/>
      <c r="E72" s="730"/>
      <c r="F72" s="730"/>
      <c r="G72" s="730"/>
      <c r="H72" s="730"/>
      <c r="I72" s="730"/>
      <c r="J72" s="730"/>
      <c r="K72" s="730"/>
      <c r="L72" s="730"/>
      <c r="M72" s="730"/>
      <c r="N72" s="730"/>
      <c r="O72" s="730"/>
      <c r="P72" s="730"/>
      <c r="Q72" s="730"/>
      <c r="R72" s="730"/>
      <c r="S72" s="730"/>
      <c r="T72" s="730"/>
      <c r="U72" s="730"/>
    </row>
    <row r="73" spans="1:21" ht="18" customHeight="1">
      <c r="A73" s="730"/>
      <c r="B73" s="730"/>
      <c r="C73" s="730"/>
      <c r="D73" s="730"/>
      <c r="E73" s="730"/>
      <c r="F73" s="730"/>
      <c r="G73" s="730"/>
      <c r="H73" s="730"/>
      <c r="I73" s="730"/>
      <c r="J73" s="730"/>
      <c r="K73" s="730"/>
      <c r="L73" s="730"/>
      <c r="M73" s="730"/>
      <c r="N73" s="730"/>
      <c r="O73" s="730"/>
      <c r="P73" s="730"/>
      <c r="Q73" s="730"/>
      <c r="R73" s="730"/>
      <c r="S73" s="730"/>
      <c r="T73" s="730"/>
      <c r="U73" s="730"/>
    </row>
    <row r="74" spans="1:21" ht="18" customHeight="1">
      <c r="A74" s="730"/>
      <c r="B74" s="730"/>
      <c r="C74" s="730"/>
      <c r="D74" s="730"/>
      <c r="E74" s="730"/>
      <c r="F74" s="730"/>
      <c r="G74" s="730"/>
      <c r="H74" s="730"/>
      <c r="I74" s="730"/>
      <c r="J74" s="730"/>
      <c r="K74" s="730"/>
      <c r="L74" s="730"/>
      <c r="M74" s="730"/>
      <c r="N74" s="730"/>
      <c r="O74" s="730"/>
      <c r="P74" s="730"/>
      <c r="Q74" s="730"/>
      <c r="R74" s="730"/>
      <c r="S74" s="730"/>
      <c r="T74" s="730"/>
      <c r="U74" s="730"/>
    </row>
  </sheetData>
  <mergeCells count="32">
    <mergeCell ref="D22:F22"/>
    <mergeCell ref="G2:R2"/>
    <mergeCell ref="Q4:S4"/>
    <mergeCell ref="Q5:S5"/>
    <mergeCell ref="H8:K8"/>
    <mergeCell ref="H10:K10"/>
    <mergeCell ref="O10:Q10"/>
    <mergeCell ref="B12:Q12"/>
    <mergeCell ref="B16:R16"/>
    <mergeCell ref="D18:F18"/>
    <mergeCell ref="J18:N18"/>
    <mergeCell ref="D20:F20"/>
    <mergeCell ref="J33:M33"/>
    <mergeCell ref="Q33:S33"/>
    <mergeCell ref="D24:F24"/>
    <mergeCell ref="H24:R24"/>
    <mergeCell ref="D26:F26"/>
    <mergeCell ref="H26:K26"/>
    <mergeCell ref="D28:F28"/>
    <mergeCell ref="H28:R28"/>
    <mergeCell ref="D30:F30"/>
    <mergeCell ref="H30:J30"/>
    <mergeCell ref="K30:N30"/>
    <mergeCell ref="D32:F32"/>
    <mergeCell ref="H32:S32"/>
    <mergeCell ref="D41:R41"/>
    <mergeCell ref="D35:R35"/>
    <mergeCell ref="D36:R36"/>
    <mergeCell ref="D37:R37"/>
    <mergeCell ref="D38:R38"/>
    <mergeCell ref="D39:R39"/>
    <mergeCell ref="D40:R40"/>
  </mergeCells>
  <phoneticPr fontId="2"/>
  <conditionalFormatting sqref="Q33:S33">
    <cfRule type="containsBlanks" dxfId="15" priority="1">
      <formula>LEN(TRIM(Q33))=0</formula>
    </cfRule>
  </conditionalFormatting>
  <dataValidations count="1">
    <dataValidation type="list" allowBlank="1" showInputMessage="1" showErrorMessage="1" sqref="Q33:S34" xr:uid="{967B930A-697A-421B-A836-36F74DDD7D59}">
      <formula1>"半年賦元利均等償還,半年賦元金均等償還,年賦元利均等償還,年賦元金均等償還"</formula1>
    </dataValidation>
  </dataValidations>
  <printOptions horizontalCentered="1"/>
  <pageMargins left="0.39370078740157483" right="0.43307086614173229"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N49"/>
  <sheetViews>
    <sheetView view="pageBreakPreview" topLeftCell="A7" zoomScaleNormal="100" zoomScaleSheetLayoutView="100" workbookViewId="0">
      <selection activeCell="H17" sqref="H17:J17"/>
    </sheetView>
  </sheetViews>
  <sheetFormatPr defaultRowHeight="13.5"/>
  <cols>
    <col min="1" max="1" width="1.625" style="208" customWidth="1"/>
    <col min="2" max="2" width="3" style="208" customWidth="1"/>
    <col min="3" max="3" width="1.5" style="208" customWidth="1"/>
    <col min="4" max="5" width="2.625" style="208" customWidth="1"/>
    <col min="6" max="6" width="13.5" style="208" customWidth="1"/>
    <col min="7" max="7" width="2.625" style="208" customWidth="1"/>
    <col min="8" max="10" width="9" style="208"/>
    <col min="11" max="11" width="14.25" style="208" customWidth="1"/>
    <col min="12" max="12" width="8.5" style="208" customWidth="1"/>
    <col min="13" max="13" width="9" style="208"/>
    <col min="14" max="14" width="1.625" style="208" customWidth="1"/>
    <col min="15" max="256" width="9" style="208"/>
    <col min="257" max="257" width="1.875" style="208" customWidth="1"/>
    <col min="258" max="258" width="3" style="208" customWidth="1"/>
    <col min="259" max="259" width="1.5" style="208" customWidth="1"/>
    <col min="260" max="261" width="2.625" style="208" customWidth="1"/>
    <col min="262" max="262" width="13.5" style="208" customWidth="1"/>
    <col min="263" max="263" width="2.625" style="208" customWidth="1"/>
    <col min="264" max="266" width="9" style="208"/>
    <col min="267" max="267" width="14.25" style="208" customWidth="1"/>
    <col min="268" max="268" width="8.5" style="208" customWidth="1"/>
    <col min="269" max="269" width="9" style="208"/>
    <col min="270" max="270" width="1.625" style="208" customWidth="1"/>
    <col min="271" max="512" width="9" style="208"/>
    <col min="513" max="513" width="1.875" style="208" customWidth="1"/>
    <col min="514" max="514" width="3" style="208" customWidth="1"/>
    <col min="515" max="515" width="1.5" style="208" customWidth="1"/>
    <col min="516" max="517" width="2.625" style="208" customWidth="1"/>
    <col min="518" max="518" width="13.5" style="208" customWidth="1"/>
    <col min="519" max="519" width="2.625" style="208" customWidth="1"/>
    <col min="520" max="522" width="9" style="208"/>
    <col min="523" max="523" width="14.25" style="208" customWidth="1"/>
    <col min="524" max="524" width="8.5" style="208" customWidth="1"/>
    <col min="525" max="525" width="9" style="208"/>
    <col min="526" max="526" width="1.625" style="208" customWidth="1"/>
    <col min="527" max="768" width="9" style="208"/>
    <col min="769" max="769" width="1.875" style="208" customWidth="1"/>
    <col min="770" max="770" width="3" style="208" customWidth="1"/>
    <col min="771" max="771" width="1.5" style="208" customWidth="1"/>
    <col min="772" max="773" width="2.625" style="208" customWidth="1"/>
    <col min="774" max="774" width="13.5" style="208" customWidth="1"/>
    <col min="775" max="775" width="2.625" style="208" customWidth="1"/>
    <col min="776" max="778" width="9" style="208"/>
    <col min="779" max="779" width="14.25" style="208" customWidth="1"/>
    <col min="780" max="780" width="8.5" style="208" customWidth="1"/>
    <col min="781" max="781" width="9" style="208"/>
    <col min="782" max="782" width="1.625" style="208" customWidth="1"/>
    <col min="783" max="1024" width="9" style="208"/>
    <col min="1025" max="1025" width="1.875" style="208" customWidth="1"/>
    <col min="1026" max="1026" width="3" style="208" customWidth="1"/>
    <col min="1027" max="1027" width="1.5" style="208" customWidth="1"/>
    <col min="1028" max="1029" width="2.625" style="208" customWidth="1"/>
    <col min="1030" max="1030" width="13.5" style="208" customWidth="1"/>
    <col min="1031" max="1031" width="2.625" style="208" customWidth="1"/>
    <col min="1032" max="1034" width="9" style="208"/>
    <col min="1035" max="1035" width="14.25" style="208" customWidth="1"/>
    <col min="1036" max="1036" width="8.5" style="208" customWidth="1"/>
    <col min="1037" max="1037" width="9" style="208"/>
    <col min="1038" max="1038" width="1.625" style="208" customWidth="1"/>
    <col min="1039" max="1280" width="9" style="208"/>
    <col min="1281" max="1281" width="1.875" style="208" customWidth="1"/>
    <col min="1282" max="1282" width="3" style="208" customWidth="1"/>
    <col min="1283" max="1283" width="1.5" style="208" customWidth="1"/>
    <col min="1284" max="1285" width="2.625" style="208" customWidth="1"/>
    <col min="1286" max="1286" width="13.5" style="208" customWidth="1"/>
    <col min="1287" max="1287" width="2.625" style="208" customWidth="1"/>
    <col min="1288" max="1290" width="9" style="208"/>
    <col min="1291" max="1291" width="14.25" style="208" customWidth="1"/>
    <col min="1292" max="1292" width="8.5" style="208" customWidth="1"/>
    <col min="1293" max="1293" width="9" style="208"/>
    <col min="1294" max="1294" width="1.625" style="208" customWidth="1"/>
    <col min="1295" max="1536" width="9" style="208"/>
    <col min="1537" max="1537" width="1.875" style="208" customWidth="1"/>
    <col min="1538" max="1538" width="3" style="208" customWidth="1"/>
    <col min="1539" max="1539" width="1.5" style="208" customWidth="1"/>
    <col min="1540" max="1541" width="2.625" style="208" customWidth="1"/>
    <col min="1542" max="1542" width="13.5" style="208" customWidth="1"/>
    <col min="1543" max="1543" width="2.625" style="208" customWidth="1"/>
    <col min="1544" max="1546" width="9" style="208"/>
    <col min="1547" max="1547" width="14.25" style="208" customWidth="1"/>
    <col min="1548" max="1548" width="8.5" style="208" customWidth="1"/>
    <col min="1549" max="1549" width="9" style="208"/>
    <col min="1550" max="1550" width="1.625" style="208" customWidth="1"/>
    <col min="1551" max="1792" width="9" style="208"/>
    <col min="1793" max="1793" width="1.875" style="208" customWidth="1"/>
    <col min="1794" max="1794" width="3" style="208" customWidth="1"/>
    <col min="1795" max="1795" width="1.5" style="208" customWidth="1"/>
    <col min="1796" max="1797" width="2.625" style="208" customWidth="1"/>
    <col min="1798" max="1798" width="13.5" style="208" customWidth="1"/>
    <col min="1799" max="1799" width="2.625" style="208" customWidth="1"/>
    <col min="1800" max="1802" width="9" style="208"/>
    <col min="1803" max="1803" width="14.25" style="208" customWidth="1"/>
    <col min="1804" max="1804" width="8.5" style="208" customWidth="1"/>
    <col min="1805" max="1805" width="9" style="208"/>
    <col min="1806" max="1806" width="1.625" style="208" customWidth="1"/>
    <col min="1807" max="2048" width="9" style="208"/>
    <col min="2049" max="2049" width="1.875" style="208" customWidth="1"/>
    <col min="2050" max="2050" width="3" style="208" customWidth="1"/>
    <col min="2051" max="2051" width="1.5" style="208" customWidth="1"/>
    <col min="2052" max="2053" width="2.625" style="208" customWidth="1"/>
    <col min="2054" max="2054" width="13.5" style="208" customWidth="1"/>
    <col min="2055" max="2055" width="2.625" style="208" customWidth="1"/>
    <col min="2056" max="2058" width="9" style="208"/>
    <col min="2059" max="2059" width="14.25" style="208" customWidth="1"/>
    <col min="2060" max="2060" width="8.5" style="208" customWidth="1"/>
    <col min="2061" max="2061" width="9" style="208"/>
    <col min="2062" max="2062" width="1.625" style="208" customWidth="1"/>
    <col min="2063" max="2304" width="9" style="208"/>
    <col min="2305" max="2305" width="1.875" style="208" customWidth="1"/>
    <col min="2306" max="2306" width="3" style="208" customWidth="1"/>
    <col min="2307" max="2307" width="1.5" style="208" customWidth="1"/>
    <col min="2308" max="2309" width="2.625" style="208" customWidth="1"/>
    <col min="2310" max="2310" width="13.5" style="208" customWidth="1"/>
    <col min="2311" max="2311" width="2.625" style="208" customWidth="1"/>
    <col min="2312" max="2314" width="9" style="208"/>
    <col min="2315" max="2315" width="14.25" style="208" customWidth="1"/>
    <col min="2316" max="2316" width="8.5" style="208" customWidth="1"/>
    <col min="2317" max="2317" width="9" style="208"/>
    <col min="2318" max="2318" width="1.625" style="208" customWidth="1"/>
    <col min="2319" max="2560" width="9" style="208"/>
    <col min="2561" max="2561" width="1.875" style="208" customWidth="1"/>
    <col min="2562" max="2562" width="3" style="208" customWidth="1"/>
    <col min="2563" max="2563" width="1.5" style="208" customWidth="1"/>
    <col min="2564" max="2565" width="2.625" style="208" customWidth="1"/>
    <col min="2566" max="2566" width="13.5" style="208" customWidth="1"/>
    <col min="2567" max="2567" width="2.625" style="208" customWidth="1"/>
    <col min="2568" max="2570" width="9" style="208"/>
    <col min="2571" max="2571" width="14.25" style="208" customWidth="1"/>
    <col min="2572" max="2572" width="8.5" style="208" customWidth="1"/>
    <col min="2573" max="2573" width="9" style="208"/>
    <col min="2574" max="2574" width="1.625" style="208" customWidth="1"/>
    <col min="2575" max="2816" width="9" style="208"/>
    <col min="2817" max="2817" width="1.875" style="208" customWidth="1"/>
    <col min="2818" max="2818" width="3" style="208" customWidth="1"/>
    <col min="2819" max="2819" width="1.5" style="208" customWidth="1"/>
    <col min="2820" max="2821" width="2.625" style="208" customWidth="1"/>
    <col min="2822" max="2822" width="13.5" style="208" customWidth="1"/>
    <col min="2823" max="2823" width="2.625" style="208" customWidth="1"/>
    <col min="2824" max="2826" width="9" style="208"/>
    <col min="2827" max="2827" width="14.25" style="208" customWidth="1"/>
    <col min="2828" max="2828" width="8.5" style="208" customWidth="1"/>
    <col min="2829" max="2829" width="9" style="208"/>
    <col min="2830" max="2830" width="1.625" style="208" customWidth="1"/>
    <col min="2831" max="3072" width="9" style="208"/>
    <col min="3073" max="3073" width="1.875" style="208" customWidth="1"/>
    <col min="3074" max="3074" width="3" style="208" customWidth="1"/>
    <col min="3075" max="3075" width="1.5" style="208" customWidth="1"/>
    <col min="3076" max="3077" width="2.625" style="208" customWidth="1"/>
    <col min="3078" max="3078" width="13.5" style="208" customWidth="1"/>
    <col min="3079" max="3079" width="2.625" style="208" customWidth="1"/>
    <col min="3080" max="3082" width="9" style="208"/>
    <col min="3083" max="3083" width="14.25" style="208" customWidth="1"/>
    <col min="3084" max="3084" width="8.5" style="208" customWidth="1"/>
    <col min="3085" max="3085" width="9" style="208"/>
    <col min="3086" max="3086" width="1.625" style="208" customWidth="1"/>
    <col min="3087" max="3328" width="9" style="208"/>
    <col min="3329" max="3329" width="1.875" style="208" customWidth="1"/>
    <col min="3330" max="3330" width="3" style="208" customWidth="1"/>
    <col min="3331" max="3331" width="1.5" style="208" customWidth="1"/>
    <col min="3332" max="3333" width="2.625" style="208" customWidth="1"/>
    <col min="3334" max="3334" width="13.5" style="208" customWidth="1"/>
    <col min="3335" max="3335" width="2.625" style="208" customWidth="1"/>
    <col min="3336" max="3338" width="9" style="208"/>
    <col min="3339" max="3339" width="14.25" style="208" customWidth="1"/>
    <col min="3340" max="3340" width="8.5" style="208" customWidth="1"/>
    <col min="3341" max="3341" width="9" style="208"/>
    <col min="3342" max="3342" width="1.625" style="208" customWidth="1"/>
    <col min="3343" max="3584" width="9" style="208"/>
    <col min="3585" max="3585" width="1.875" style="208" customWidth="1"/>
    <col min="3586" max="3586" width="3" style="208" customWidth="1"/>
    <col min="3587" max="3587" width="1.5" style="208" customWidth="1"/>
    <col min="3588" max="3589" width="2.625" style="208" customWidth="1"/>
    <col min="3590" max="3590" width="13.5" style="208" customWidth="1"/>
    <col min="3591" max="3591" width="2.625" style="208" customWidth="1"/>
    <col min="3592" max="3594" width="9" style="208"/>
    <col min="3595" max="3595" width="14.25" style="208" customWidth="1"/>
    <col min="3596" max="3596" width="8.5" style="208" customWidth="1"/>
    <col min="3597" max="3597" width="9" style="208"/>
    <col min="3598" max="3598" width="1.625" style="208" customWidth="1"/>
    <col min="3599" max="3840" width="9" style="208"/>
    <col min="3841" max="3841" width="1.875" style="208" customWidth="1"/>
    <col min="3842" max="3842" width="3" style="208" customWidth="1"/>
    <col min="3843" max="3843" width="1.5" style="208" customWidth="1"/>
    <col min="3844" max="3845" width="2.625" style="208" customWidth="1"/>
    <col min="3846" max="3846" width="13.5" style="208" customWidth="1"/>
    <col min="3847" max="3847" width="2.625" style="208" customWidth="1"/>
    <col min="3848" max="3850" width="9" style="208"/>
    <col min="3851" max="3851" width="14.25" style="208" customWidth="1"/>
    <col min="3852" max="3852" width="8.5" style="208" customWidth="1"/>
    <col min="3853" max="3853" width="9" style="208"/>
    <col min="3854" max="3854" width="1.625" style="208" customWidth="1"/>
    <col min="3855" max="4096" width="9" style="208"/>
    <col min="4097" max="4097" width="1.875" style="208" customWidth="1"/>
    <col min="4098" max="4098" width="3" style="208" customWidth="1"/>
    <col min="4099" max="4099" width="1.5" style="208" customWidth="1"/>
    <col min="4100" max="4101" width="2.625" style="208" customWidth="1"/>
    <col min="4102" max="4102" width="13.5" style="208" customWidth="1"/>
    <col min="4103" max="4103" width="2.625" style="208" customWidth="1"/>
    <col min="4104" max="4106" width="9" style="208"/>
    <col min="4107" max="4107" width="14.25" style="208" customWidth="1"/>
    <col min="4108" max="4108" width="8.5" style="208" customWidth="1"/>
    <col min="4109" max="4109" width="9" style="208"/>
    <col min="4110" max="4110" width="1.625" style="208" customWidth="1"/>
    <col min="4111" max="4352" width="9" style="208"/>
    <col min="4353" max="4353" width="1.875" style="208" customWidth="1"/>
    <col min="4354" max="4354" width="3" style="208" customWidth="1"/>
    <col min="4355" max="4355" width="1.5" style="208" customWidth="1"/>
    <col min="4356" max="4357" width="2.625" style="208" customWidth="1"/>
    <col min="4358" max="4358" width="13.5" style="208" customWidth="1"/>
    <col min="4359" max="4359" width="2.625" style="208" customWidth="1"/>
    <col min="4360" max="4362" width="9" style="208"/>
    <col min="4363" max="4363" width="14.25" style="208" customWidth="1"/>
    <col min="4364" max="4364" width="8.5" style="208" customWidth="1"/>
    <col min="4365" max="4365" width="9" style="208"/>
    <col min="4366" max="4366" width="1.625" style="208" customWidth="1"/>
    <col min="4367" max="4608" width="9" style="208"/>
    <col min="4609" max="4609" width="1.875" style="208" customWidth="1"/>
    <col min="4610" max="4610" width="3" style="208" customWidth="1"/>
    <col min="4611" max="4611" width="1.5" style="208" customWidth="1"/>
    <col min="4612" max="4613" width="2.625" style="208" customWidth="1"/>
    <col min="4614" max="4614" width="13.5" style="208" customWidth="1"/>
    <col min="4615" max="4615" width="2.625" style="208" customWidth="1"/>
    <col min="4616" max="4618" width="9" style="208"/>
    <col min="4619" max="4619" width="14.25" style="208" customWidth="1"/>
    <col min="4620" max="4620" width="8.5" style="208" customWidth="1"/>
    <col min="4621" max="4621" width="9" style="208"/>
    <col min="4622" max="4622" width="1.625" style="208" customWidth="1"/>
    <col min="4623" max="4864" width="9" style="208"/>
    <col min="4865" max="4865" width="1.875" style="208" customWidth="1"/>
    <col min="4866" max="4866" width="3" style="208" customWidth="1"/>
    <col min="4867" max="4867" width="1.5" style="208" customWidth="1"/>
    <col min="4868" max="4869" width="2.625" style="208" customWidth="1"/>
    <col min="4870" max="4870" width="13.5" style="208" customWidth="1"/>
    <col min="4871" max="4871" width="2.625" style="208" customWidth="1"/>
    <col min="4872" max="4874" width="9" style="208"/>
    <col min="4875" max="4875" width="14.25" style="208" customWidth="1"/>
    <col min="4876" max="4876" width="8.5" style="208" customWidth="1"/>
    <col min="4877" max="4877" width="9" style="208"/>
    <col min="4878" max="4878" width="1.625" style="208" customWidth="1"/>
    <col min="4879" max="5120" width="9" style="208"/>
    <col min="5121" max="5121" width="1.875" style="208" customWidth="1"/>
    <col min="5122" max="5122" width="3" style="208" customWidth="1"/>
    <col min="5123" max="5123" width="1.5" style="208" customWidth="1"/>
    <col min="5124" max="5125" width="2.625" style="208" customWidth="1"/>
    <col min="5126" max="5126" width="13.5" style="208" customWidth="1"/>
    <col min="5127" max="5127" width="2.625" style="208" customWidth="1"/>
    <col min="5128" max="5130" width="9" style="208"/>
    <col min="5131" max="5131" width="14.25" style="208" customWidth="1"/>
    <col min="5132" max="5132" width="8.5" style="208" customWidth="1"/>
    <col min="5133" max="5133" width="9" style="208"/>
    <col min="5134" max="5134" width="1.625" style="208" customWidth="1"/>
    <col min="5135" max="5376" width="9" style="208"/>
    <col min="5377" max="5377" width="1.875" style="208" customWidth="1"/>
    <col min="5378" max="5378" width="3" style="208" customWidth="1"/>
    <col min="5379" max="5379" width="1.5" style="208" customWidth="1"/>
    <col min="5380" max="5381" width="2.625" style="208" customWidth="1"/>
    <col min="5382" max="5382" width="13.5" style="208" customWidth="1"/>
    <col min="5383" max="5383" width="2.625" style="208" customWidth="1"/>
    <col min="5384" max="5386" width="9" style="208"/>
    <col min="5387" max="5387" width="14.25" style="208" customWidth="1"/>
    <col min="5388" max="5388" width="8.5" style="208" customWidth="1"/>
    <col min="5389" max="5389" width="9" style="208"/>
    <col min="5390" max="5390" width="1.625" style="208" customWidth="1"/>
    <col min="5391" max="5632" width="9" style="208"/>
    <col min="5633" max="5633" width="1.875" style="208" customWidth="1"/>
    <col min="5634" max="5634" width="3" style="208" customWidth="1"/>
    <col min="5635" max="5635" width="1.5" style="208" customWidth="1"/>
    <col min="5636" max="5637" width="2.625" style="208" customWidth="1"/>
    <col min="5638" max="5638" width="13.5" style="208" customWidth="1"/>
    <col min="5639" max="5639" width="2.625" style="208" customWidth="1"/>
    <col min="5640" max="5642" width="9" style="208"/>
    <col min="5643" max="5643" width="14.25" style="208" customWidth="1"/>
    <col min="5644" max="5644" width="8.5" style="208" customWidth="1"/>
    <col min="5645" max="5645" width="9" style="208"/>
    <col min="5646" max="5646" width="1.625" style="208" customWidth="1"/>
    <col min="5647" max="5888" width="9" style="208"/>
    <col min="5889" max="5889" width="1.875" style="208" customWidth="1"/>
    <col min="5890" max="5890" width="3" style="208" customWidth="1"/>
    <col min="5891" max="5891" width="1.5" style="208" customWidth="1"/>
    <col min="5892" max="5893" width="2.625" style="208" customWidth="1"/>
    <col min="5894" max="5894" width="13.5" style="208" customWidth="1"/>
    <col min="5895" max="5895" width="2.625" style="208" customWidth="1"/>
    <col min="5896" max="5898" width="9" style="208"/>
    <col min="5899" max="5899" width="14.25" style="208" customWidth="1"/>
    <col min="5900" max="5900" width="8.5" style="208" customWidth="1"/>
    <col min="5901" max="5901" width="9" style="208"/>
    <col min="5902" max="5902" width="1.625" style="208" customWidth="1"/>
    <col min="5903" max="6144" width="9" style="208"/>
    <col min="6145" max="6145" width="1.875" style="208" customWidth="1"/>
    <col min="6146" max="6146" width="3" style="208" customWidth="1"/>
    <col min="6147" max="6147" width="1.5" style="208" customWidth="1"/>
    <col min="6148" max="6149" width="2.625" style="208" customWidth="1"/>
    <col min="6150" max="6150" width="13.5" style="208" customWidth="1"/>
    <col min="6151" max="6151" width="2.625" style="208" customWidth="1"/>
    <col min="6152" max="6154" width="9" style="208"/>
    <col min="6155" max="6155" width="14.25" style="208" customWidth="1"/>
    <col min="6156" max="6156" width="8.5" style="208" customWidth="1"/>
    <col min="6157" max="6157" width="9" style="208"/>
    <col min="6158" max="6158" width="1.625" style="208" customWidth="1"/>
    <col min="6159" max="6400" width="9" style="208"/>
    <col min="6401" max="6401" width="1.875" style="208" customWidth="1"/>
    <col min="6402" max="6402" width="3" style="208" customWidth="1"/>
    <col min="6403" max="6403" width="1.5" style="208" customWidth="1"/>
    <col min="6404" max="6405" width="2.625" style="208" customWidth="1"/>
    <col min="6406" max="6406" width="13.5" style="208" customWidth="1"/>
    <col min="6407" max="6407" width="2.625" style="208" customWidth="1"/>
    <col min="6408" max="6410" width="9" style="208"/>
    <col min="6411" max="6411" width="14.25" style="208" customWidth="1"/>
    <col min="6412" max="6412" width="8.5" style="208" customWidth="1"/>
    <col min="6413" max="6413" width="9" style="208"/>
    <col min="6414" max="6414" width="1.625" style="208" customWidth="1"/>
    <col min="6415" max="6656" width="9" style="208"/>
    <col min="6657" max="6657" width="1.875" style="208" customWidth="1"/>
    <col min="6658" max="6658" width="3" style="208" customWidth="1"/>
    <col min="6659" max="6659" width="1.5" style="208" customWidth="1"/>
    <col min="6660" max="6661" width="2.625" style="208" customWidth="1"/>
    <col min="6662" max="6662" width="13.5" style="208" customWidth="1"/>
    <col min="6663" max="6663" width="2.625" style="208" customWidth="1"/>
    <col min="6664" max="6666" width="9" style="208"/>
    <col min="6667" max="6667" width="14.25" style="208" customWidth="1"/>
    <col min="6668" max="6668" width="8.5" style="208" customWidth="1"/>
    <col min="6669" max="6669" width="9" style="208"/>
    <col min="6670" max="6670" width="1.625" style="208" customWidth="1"/>
    <col min="6671" max="6912" width="9" style="208"/>
    <col min="6913" max="6913" width="1.875" style="208" customWidth="1"/>
    <col min="6914" max="6914" width="3" style="208" customWidth="1"/>
    <col min="6915" max="6915" width="1.5" style="208" customWidth="1"/>
    <col min="6916" max="6917" width="2.625" style="208" customWidth="1"/>
    <col min="6918" max="6918" width="13.5" style="208" customWidth="1"/>
    <col min="6919" max="6919" width="2.625" style="208" customWidth="1"/>
    <col min="6920" max="6922" width="9" style="208"/>
    <col min="6923" max="6923" width="14.25" style="208" customWidth="1"/>
    <col min="6924" max="6924" width="8.5" style="208" customWidth="1"/>
    <col min="6925" max="6925" width="9" style="208"/>
    <col min="6926" max="6926" width="1.625" style="208" customWidth="1"/>
    <col min="6927" max="7168" width="9" style="208"/>
    <col min="7169" max="7169" width="1.875" style="208" customWidth="1"/>
    <col min="7170" max="7170" width="3" style="208" customWidth="1"/>
    <col min="7171" max="7171" width="1.5" style="208" customWidth="1"/>
    <col min="7172" max="7173" width="2.625" style="208" customWidth="1"/>
    <col min="7174" max="7174" width="13.5" style="208" customWidth="1"/>
    <col min="7175" max="7175" width="2.625" style="208" customWidth="1"/>
    <col min="7176" max="7178" width="9" style="208"/>
    <col min="7179" max="7179" width="14.25" style="208" customWidth="1"/>
    <col min="7180" max="7180" width="8.5" style="208" customWidth="1"/>
    <col min="7181" max="7181" width="9" style="208"/>
    <col min="7182" max="7182" width="1.625" style="208" customWidth="1"/>
    <col min="7183" max="7424" width="9" style="208"/>
    <col min="7425" max="7425" width="1.875" style="208" customWidth="1"/>
    <col min="7426" max="7426" width="3" style="208" customWidth="1"/>
    <col min="7427" max="7427" width="1.5" style="208" customWidth="1"/>
    <col min="7428" max="7429" width="2.625" style="208" customWidth="1"/>
    <col min="7430" max="7430" width="13.5" style="208" customWidth="1"/>
    <col min="7431" max="7431" width="2.625" style="208" customWidth="1"/>
    <col min="7432" max="7434" width="9" style="208"/>
    <col min="7435" max="7435" width="14.25" style="208" customWidth="1"/>
    <col min="7436" max="7436" width="8.5" style="208" customWidth="1"/>
    <col min="7437" max="7437" width="9" style="208"/>
    <col min="7438" max="7438" width="1.625" style="208" customWidth="1"/>
    <col min="7439" max="7680" width="9" style="208"/>
    <col min="7681" max="7681" width="1.875" style="208" customWidth="1"/>
    <col min="7682" max="7682" width="3" style="208" customWidth="1"/>
    <col min="7683" max="7683" width="1.5" style="208" customWidth="1"/>
    <col min="7684" max="7685" width="2.625" style="208" customWidth="1"/>
    <col min="7686" max="7686" width="13.5" style="208" customWidth="1"/>
    <col min="7687" max="7687" width="2.625" style="208" customWidth="1"/>
    <col min="7688" max="7690" width="9" style="208"/>
    <col min="7691" max="7691" width="14.25" style="208" customWidth="1"/>
    <col min="7692" max="7692" width="8.5" style="208" customWidth="1"/>
    <col min="7693" max="7693" width="9" style="208"/>
    <col min="7694" max="7694" width="1.625" style="208" customWidth="1"/>
    <col min="7695" max="7936" width="9" style="208"/>
    <col min="7937" max="7937" width="1.875" style="208" customWidth="1"/>
    <col min="7938" max="7938" width="3" style="208" customWidth="1"/>
    <col min="7939" max="7939" width="1.5" style="208" customWidth="1"/>
    <col min="7940" max="7941" width="2.625" style="208" customWidth="1"/>
    <col min="7942" max="7942" width="13.5" style="208" customWidth="1"/>
    <col min="7943" max="7943" width="2.625" style="208" customWidth="1"/>
    <col min="7944" max="7946" width="9" style="208"/>
    <col min="7947" max="7947" width="14.25" style="208" customWidth="1"/>
    <col min="7948" max="7948" width="8.5" style="208" customWidth="1"/>
    <col min="7949" max="7949" width="9" style="208"/>
    <col min="7950" max="7950" width="1.625" style="208" customWidth="1"/>
    <col min="7951" max="8192" width="9" style="208"/>
    <col min="8193" max="8193" width="1.875" style="208" customWidth="1"/>
    <col min="8194" max="8194" width="3" style="208" customWidth="1"/>
    <col min="8195" max="8195" width="1.5" style="208" customWidth="1"/>
    <col min="8196" max="8197" width="2.625" style="208" customWidth="1"/>
    <col min="8198" max="8198" width="13.5" style="208" customWidth="1"/>
    <col min="8199" max="8199" width="2.625" style="208" customWidth="1"/>
    <col min="8200" max="8202" width="9" style="208"/>
    <col min="8203" max="8203" width="14.25" style="208" customWidth="1"/>
    <col min="8204" max="8204" width="8.5" style="208" customWidth="1"/>
    <col min="8205" max="8205" width="9" style="208"/>
    <col min="8206" max="8206" width="1.625" style="208" customWidth="1"/>
    <col min="8207" max="8448" width="9" style="208"/>
    <col min="8449" max="8449" width="1.875" style="208" customWidth="1"/>
    <col min="8450" max="8450" width="3" style="208" customWidth="1"/>
    <col min="8451" max="8451" width="1.5" style="208" customWidth="1"/>
    <col min="8452" max="8453" width="2.625" style="208" customWidth="1"/>
    <col min="8454" max="8454" width="13.5" style="208" customWidth="1"/>
    <col min="8455" max="8455" width="2.625" style="208" customWidth="1"/>
    <col min="8456" max="8458" width="9" style="208"/>
    <col min="8459" max="8459" width="14.25" style="208" customWidth="1"/>
    <col min="8460" max="8460" width="8.5" style="208" customWidth="1"/>
    <col min="8461" max="8461" width="9" style="208"/>
    <col min="8462" max="8462" width="1.625" style="208" customWidth="1"/>
    <col min="8463" max="8704" width="9" style="208"/>
    <col min="8705" max="8705" width="1.875" style="208" customWidth="1"/>
    <col min="8706" max="8706" width="3" style="208" customWidth="1"/>
    <col min="8707" max="8707" width="1.5" style="208" customWidth="1"/>
    <col min="8708" max="8709" width="2.625" style="208" customWidth="1"/>
    <col min="8710" max="8710" width="13.5" style="208" customWidth="1"/>
    <col min="8711" max="8711" width="2.625" style="208" customWidth="1"/>
    <col min="8712" max="8714" width="9" style="208"/>
    <col min="8715" max="8715" width="14.25" style="208" customWidth="1"/>
    <col min="8716" max="8716" width="8.5" style="208" customWidth="1"/>
    <col min="8717" max="8717" width="9" style="208"/>
    <col min="8718" max="8718" width="1.625" style="208" customWidth="1"/>
    <col min="8719" max="8960" width="9" style="208"/>
    <col min="8961" max="8961" width="1.875" style="208" customWidth="1"/>
    <col min="8962" max="8962" width="3" style="208" customWidth="1"/>
    <col min="8963" max="8963" width="1.5" style="208" customWidth="1"/>
    <col min="8964" max="8965" width="2.625" style="208" customWidth="1"/>
    <col min="8966" max="8966" width="13.5" style="208" customWidth="1"/>
    <col min="8967" max="8967" width="2.625" style="208" customWidth="1"/>
    <col min="8968" max="8970" width="9" style="208"/>
    <col min="8971" max="8971" width="14.25" style="208" customWidth="1"/>
    <col min="8972" max="8972" width="8.5" style="208" customWidth="1"/>
    <col min="8973" max="8973" width="9" style="208"/>
    <col min="8974" max="8974" width="1.625" style="208" customWidth="1"/>
    <col min="8975" max="9216" width="9" style="208"/>
    <col min="9217" max="9217" width="1.875" style="208" customWidth="1"/>
    <col min="9218" max="9218" width="3" style="208" customWidth="1"/>
    <col min="9219" max="9219" width="1.5" style="208" customWidth="1"/>
    <col min="9220" max="9221" width="2.625" style="208" customWidth="1"/>
    <col min="9222" max="9222" width="13.5" style="208" customWidth="1"/>
    <col min="9223" max="9223" width="2.625" style="208" customWidth="1"/>
    <col min="9224" max="9226" width="9" style="208"/>
    <col min="9227" max="9227" width="14.25" style="208" customWidth="1"/>
    <col min="9228" max="9228" width="8.5" style="208" customWidth="1"/>
    <col min="9229" max="9229" width="9" style="208"/>
    <col min="9230" max="9230" width="1.625" style="208" customWidth="1"/>
    <col min="9231" max="9472" width="9" style="208"/>
    <col min="9473" max="9473" width="1.875" style="208" customWidth="1"/>
    <col min="9474" max="9474" width="3" style="208" customWidth="1"/>
    <col min="9475" max="9475" width="1.5" style="208" customWidth="1"/>
    <col min="9476" max="9477" width="2.625" style="208" customWidth="1"/>
    <col min="9478" max="9478" width="13.5" style="208" customWidth="1"/>
    <col min="9479" max="9479" width="2.625" style="208" customWidth="1"/>
    <col min="9480" max="9482" width="9" style="208"/>
    <col min="9483" max="9483" width="14.25" style="208" customWidth="1"/>
    <col min="9484" max="9484" width="8.5" style="208" customWidth="1"/>
    <col min="9485" max="9485" width="9" style="208"/>
    <col min="9486" max="9486" width="1.625" style="208" customWidth="1"/>
    <col min="9487" max="9728" width="9" style="208"/>
    <col min="9729" max="9729" width="1.875" style="208" customWidth="1"/>
    <col min="9730" max="9730" width="3" style="208" customWidth="1"/>
    <col min="9731" max="9731" width="1.5" style="208" customWidth="1"/>
    <col min="9732" max="9733" width="2.625" style="208" customWidth="1"/>
    <col min="9734" max="9734" width="13.5" style="208" customWidth="1"/>
    <col min="9735" max="9735" width="2.625" style="208" customWidth="1"/>
    <col min="9736" max="9738" width="9" style="208"/>
    <col min="9739" max="9739" width="14.25" style="208" customWidth="1"/>
    <col min="9740" max="9740" width="8.5" style="208" customWidth="1"/>
    <col min="9741" max="9741" width="9" style="208"/>
    <col min="9742" max="9742" width="1.625" style="208" customWidth="1"/>
    <col min="9743" max="9984" width="9" style="208"/>
    <col min="9985" max="9985" width="1.875" style="208" customWidth="1"/>
    <col min="9986" max="9986" width="3" style="208" customWidth="1"/>
    <col min="9987" max="9987" width="1.5" style="208" customWidth="1"/>
    <col min="9988" max="9989" width="2.625" style="208" customWidth="1"/>
    <col min="9990" max="9990" width="13.5" style="208" customWidth="1"/>
    <col min="9991" max="9991" width="2.625" style="208" customWidth="1"/>
    <col min="9992" max="9994" width="9" style="208"/>
    <col min="9995" max="9995" width="14.25" style="208" customWidth="1"/>
    <col min="9996" max="9996" width="8.5" style="208" customWidth="1"/>
    <col min="9997" max="9997" width="9" style="208"/>
    <col min="9998" max="9998" width="1.625" style="208" customWidth="1"/>
    <col min="9999" max="10240" width="9" style="208"/>
    <col min="10241" max="10241" width="1.875" style="208" customWidth="1"/>
    <col min="10242" max="10242" width="3" style="208" customWidth="1"/>
    <col min="10243" max="10243" width="1.5" style="208" customWidth="1"/>
    <col min="10244" max="10245" width="2.625" style="208" customWidth="1"/>
    <col min="10246" max="10246" width="13.5" style="208" customWidth="1"/>
    <col min="10247" max="10247" width="2.625" style="208" customWidth="1"/>
    <col min="10248" max="10250" width="9" style="208"/>
    <col min="10251" max="10251" width="14.25" style="208" customWidth="1"/>
    <col min="10252" max="10252" width="8.5" style="208" customWidth="1"/>
    <col min="10253" max="10253" width="9" style="208"/>
    <col min="10254" max="10254" width="1.625" style="208" customWidth="1"/>
    <col min="10255" max="10496" width="9" style="208"/>
    <col min="10497" max="10497" width="1.875" style="208" customWidth="1"/>
    <col min="10498" max="10498" width="3" style="208" customWidth="1"/>
    <col min="10499" max="10499" width="1.5" style="208" customWidth="1"/>
    <col min="10500" max="10501" width="2.625" style="208" customWidth="1"/>
    <col min="10502" max="10502" width="13.5" style="208" customWidth="1"/>
    <col min="10503" max="10503" width="2.625" style="208" customWidth="1"/>
    <col min="10504" max="10506" width="9" style="208"/>
    <col min="10507" max="10507" width="14.25" style="208" customWidth="1"/>
    <col min="10508" max="10508" width="8.5" style="208" customWidth="1"/>
    <col min="10509" max="10509" width="9" style="208"/>
    <col min="10510" max="10510" width="1.625" style="208" customWidth="1"/>
    <col min="10511" max="10752" width="9" style="208"/>
    <col min="10753" max="10753" width="1.875" style="208" customWidth="1"/>
    <col min="10754" max="10754" width="3" style="208" customWidth="1"/>
    <col min="10755" max="10755" width="1.5" style="208" customWidth="1"/>
    <col min="10756" max="10757" width="2.625" style="208" customWidth="1"/>
    <col min="10758" max="10758" width="13.5" style="208" customWidth="1"/>
    <col min="10759" max="10759" width="2.625" style="208" customWidth="1"/>
    <col min="10760" max="10762" width="9" style="208"/>
    <col min="10763" max="10763" width="14.25" style="208" customWidth="1"/>
    <col min="10764" max="10764" width="8.5" style="208" customWidth="1"/>
    <col min="10765" max="10765" width="9" style="208"/>
    <col min="10766" max="10766" width="1.625" style="208" customWidth="1"/>
    <col min="10767" max="11008" width="9" style="208"/>
    <col min="11009" max="11009" width="1.875" style="208" customWidth="1"/>
    <col min="11010" max="11010" width="3" style="208" customWidth="1"/>
    <col min="11011" max="11011" width="1.5" style="208" customWidth="1"/>
    <col min="11012" max="11013" width="2.625" style="208" customWidth="1"/>
    <col min="11014" max="11014" width="13.5" style="208" customWidth="1"/>
    <col min="11015" max="11015" width="2.625" style="208" customWidth="1"/>
    <col min="11016" max="11018" width="9" style="208"/>
    <col min="11019" max="11019" width="14.25" style="208" customWidth="1"/>
    <col min="11020" max="11020" width="8.5" style="208" customWidth="1"/>
    <col min="11021" max="11021" width="9" style="208"/>
    <col min="11022" max="11022" width="1.625" style="208" customWidth="1"/>
    <col min="11023" max="11264" width="9" style="208"/>
    <col min="11265" max="11265" width="1.875" style="208" customWidth="1"/>
    <col min="11266" max="11266" width="3" style="208" customWidth="1"/>
    <col min="11267" max="11267" width="1.5" style="208" customWidth="1"/>
    <col min="11268" max="11269" width="2.625" style="208" customWidth="1"/>
    <col min="11270" max="11270" width="13.5" style="208" customWidth="1"/>
    <col min="11271" max="11271" width="2.625" style="208" customWidth="1"/>
    <col min="11272" max="11274" width="9" style="208"/>
    <col min="11275" max="11275" width="14.25" style="208" customWidth="1"/>
    <col min="11276" max="11276" width="8.5" style="208" customWidth="1"/>
    <col min="11277" max="11277" width="9" style="208"/>
    <col min="11278" max="11278" width="1.625" style="208" customWidth="1"/>
    <col min="11279" max="11520" width="9" style="208"/>
    <col min="11521" max="11521" width="1.875" style="208" customWidth="1"/>
    <col min="11522" max="11522" width="3" style="208" customWidth="1"/>
    <col min="11523" max="11523" width="1.5" style="208" customWidth="1"/>
    <col min="11524" max="11525" width="2.625" style="208" customWidth="1"/>
    <col min="11526" max="11526" width="13.5" style="208" customWidth="1"/>
    <col min="11527" max="11527" width="2.625" style="208" customWidth="1"/>
    <col min="11528" max="11530" width="9" style="208"/>
    <col min="11531" max="11531" width="14.25" style="208" customWidth="1"/>
    <col min="11532" max="11532" width="8.5" style="208" customWidth="1"/>
    <col min="11533" max="11533" width="9" style="208"/>
    <col min="11534" max="11534" width="1.625" style="208" customWidth="1"/>
    <col min="11535" max="11776" width="9" style="208"/>
    <col min="11777" max="11777" width="1.875" style="208" customWidth="1"/>
    <col min="11778" max="11778" width="3" style="208" customWidth="1"/>
    <col min="11779" max="11779" width="1.5" style="208" customWidth="1"/>
    <col min="11780" max="11781" width="2.625" style="208" customWidth="1"/>
    <col min="11782" max="11782" width="13.5" style="208" customWidth="1"/>
    <col min="11783" max="11783" width="2.625" style="208" customWidth="1"/>
    <col min="11784" max="11786" width="9" style="208"/>
    <col min="11787" max="11787" width="14.25" style="208" customWidth="1"/>
    <col min="11788" max="11788" width="8.5" style="208" customWidth="1"/>
    <col min="11789" max="11789" width="9" style="208"/>
    <col min="11790" max="11790" width="1.625" style="208" customWidth="1"/>
    <col min="11791" max="12032" width="9" style="208"/>
    <col min="12033" max="12033" width="1.875" style="208" customWidth="1"/>
    <col min="12034" max="12034" width="3" style="208" customWidth="1"/>
    <col min="12035" max="12035" width="1.5" style="208" customWidth="1"/>
    <col min="12036" max="12037" width="2.625" style="208" customWidth="1"/>
    <col min="12038" max="12038" width="13.5" style="208" customWidth="1"/>
    <col min="12039" max="12039" width="2.625" style="208" customWidth="1"/>
    <col min="12040" max="12042" width="9" style="208"/>
    <col min="12043" max="12043" width="14.25" style="208" customWidth="1"/>
    <col min="12044" max="12044" width="8.5" style="208" customWidth="1"/>
    <col min="12045" max="12045" width="9" style="208"/>
    <col min="12046" max="12046" width="1.625" style="208" customWidth="1"/>
    <col min="12047" max="12288" width="9" style="208"/>
    <col min="12289" max="12289" width="1.875" style="208" customWidth="1"/>
    <col min="12290" max="12290" width="3" style="208" customWidth="1"/>
    <col min="12291" max="12291" width="1.5" style="208" customWidth="1"/>
    <col min="12292" max="12293" width="2.625" style="208" customWidth="1"/>
    <col min="12294" max="12294" width="13.5" style="208" customWidth="1"/>
    <col min="12295" max="12295" width="2.625" style="208" customWidth="1"/>
    <col min="12296" max="12298" width="9" style="208"/>
    <col min="12299" max="12299" width="14.25" style="208" customWidth="1"/>
    <col min="12300" max="12300" width="8.5" style="208" customWidth="1"/>
    <col min="12301" max="12301" width="9" style="208"/>
    <col min="12302" max="12302" width="1.625" style="208" customWidth="1"/>
    <col min="12303" max="12544" width="9" style="208"/>
    <col min="12545" max="12545" width="1.875" style="208" customWidth="1"/>
    <col min="12546" max="12546" width="3" style="208" customWidth="1"/>
    <col min="12547" max="12547" width="1.5" style="208" customWidth="1"/>
    <col min="12548" max="12549" width="2.625" style="208" customWidth="1"/>
    <col min="12550" max="12550" width="13.5" style="208" customWidth="1"/>
    <col min="12551" max="12551" width="2.625" style="208" customWidth="1"/>
    <col min="12552" max="12554" width="9" style="208"/>
    <col min="12555" max="12555" width="14.25" style="208" customWidth="1"/>
    <col min="12556" max="12556" width="8.5" style="208" customWidth="1"/>
    <col min="12557" max="12557" width="9" style="208"/>
    <col min="12558" max="12558" width="1.625" style="208" customWidth="1"/>
    <col min="12559" max="12800" width="9" style="208"/>
    <col min="12801" max="12801" width="1.875" style="208" customWidth="1"/>
    <col min="12802" max="12802" width="3" style="208" customWidth="1"/>
    <col min="12803" max="12803" width="1.5" style="208" customWidth="1"/>
    <col min="12804" max="12805" width="2.625" style="208" customWidth="1"/>
    <col min="12806" max="12806" width="13.5" style="208" customWidth="1"/>
    <col min="12807" max="12807" width="2.625" style="208" customWidth="1"/>
    <col min="12808" max="12810" width="9" style="208"/>
    <col min="12811" max="12811" width="14.25" style="208" customWidth="1"/>
    <col min="12812" max="12812" width="8.5" style="208" customWidth="1"/>
    <col min="12813" max="12813" width="9" style="208"/>
    <col min="12814" max="12814" width="1.625" style="208" customWidth="1"/>
    <col min="12815" max="13056" width="9" style="208"/>
    <col min="13057" max="13057" width="1.875" style="208" customWidth="1"/>
    <col min="13058" max="13058" width="3" style="208" customWidth="1"/>
    <col min="13059" max="13059" width="1.5" style="208" customWidth="1"/>
    <col min="13060" max="13061" width="2.625" style="208" customWidth="1"/>
    <col min="13062" max="13062" width="13.5" style="208" customWidth="1"/>
    <col min="13063" max="13063" width="2.625" style="208" customWidth="1"/>
    <col min="13064" max="13066" width="9" style="208"/>
    <col min="13067" max="13067" width="14.25" style="208" customWidth="1"/>
    <col min="13068" max="13068" width="8.5" style="208" customWidth="1"/>
    <col min="13069" max="13069" width="9" style="208"/>
    <col min="13070" max="13070" width="1.625" style="208" customWidth="1"/>
    <col min="13071" max="13312" width="9" style="208"/>
    <col min="13313" max="13313" width="1.875" style="208" customWidth="1"/>
    <col min="13314" max="13314" width="3" style="208" customWidth="1"/>
    <col min="13315" max="13315" width="1.5" style="208" customWidth="1"/>
    <col min="13316" max="13317" width="2.625" style="208" customWidth="1"/>
    <col min="13318" max="13318" width="13.5" style="208" customWidth="1"/>
    <col min="13319" max="13319" width="2.625" style="208" customWidth="1"/>
    <col min="13320" max="13322" width="9" style="208"/>
    <col min="13323" max="13323" width="14.25" style="208" customWidth="1"/>
    <col min="13324" max="13324" width="8.5" style="208" customWidth="1"/>
    <col min="13325" max="13325" width="9" style="208"/>
    <col min="13326" max="13326" width="1.625" style="208" customWidth="1"/>
    <col min="13327" max="13568" width="9" style="208"/>
    <col min="13569" max="13569" width="1.875" style="208" customWidth="1"/>
    <col min="13570" max="13570" width="3" style="208" customWidth="1"/>
    <col min="13571" max="13571" width="1.5" style="208" customWidth="1"/>
    <col min="13572" max="13573" width="2.625" style="208" customWidth="1"/>
    <col min="13574" max="13574" width="13.5" style="208" customWidth="1"/>
    <col min="13575" max="13575" width="2.625" style="208" customWidth="1"/>
    <col min="13576" max="13578" width="9" style="208"/>
    <col min="13579" max="13579" width="14.25" style="208" customWidth="1"/>
    <col min="13580" max="13580" width="8.5" style="208" customWidth="1"/>
    <col min="13581" max="13581" width="9" style="208"/>
    <col min="13582" max="13582" width="1.625" style="208" customWidth="1"/>
    <col min="13583" max="13824" width="9" style="208"/>
    <col min="13825" max="13825" width="1.875" style="208" customWidth="1"/>
    <col min="13826" max="13826" width="3" style="208" customWidth="1"/>
    <col min="13827" max="13827" width="1.5" style="208" customWidth="1"/>
    <col min="13828" max="13829" width="2.625" style="208" customWidth="1"/>
    <col min="13830" max="13830" width="13.5" style="208" customWidth="1"/>
    <col min="13831" max="13831" width="2.625" style="208" customWidth="1"/>
    <col min="13832" max="13834" width="9" style="208"/>
    <col min="13835" max="13835" width="14.25" style="208" customWidth="1"/>
    <col min="13836" max="13836" width="8.5" style="208" customWidth="1"/>
    <col min="13837" max="13837" width="9" style="208"/>
    <col min="13838" max="13838" width="1.625" style="208" customWidth="1"/>
    <col min="13839" max="14080" width="9" style="208"/>
    <col min="14081" max="14081" width="1.875" style="208" customWidth="1"/>
    <col min="14082" max="14082" width="3" style="208" customWidth="1"/>
    <col min="14083" max="14083" width="1.5" style="208" customWidth="1"/>
    <col min="14084" max="14085" width="2.625" style="208" customWidth="1"/>
    <col min="14086" max="14086" width="13.5" style="208" customWidth="1"/>
    <col min="14087" max="14087" width="2.625" style="208" customWidth="1"/>
    <col min="14088" max="14090" width="9" style="208"/>
    <col min="14091" max="14091" width="14.25" style="208" customWidth="1"/>
    <col min="14092" max="14092" width="8.5" style="208" customWidth="1"/>
    <col min="14093" max="14093" width="9" style="208"/>
    <col min="14094" max="14094" width="1.625" style="208" customWidth="1"/>
    <col min="14095" max="14336" width="9" style="208"/>
    <col min="14337" max="14337" width="1.875" style="208" customWidth="1"/>
    <col min="14338" max="14338" width="3" style="208" customWidth="1"/>
    <col min="14339" max="14339" width="1.5" style="208" customWidth="1"/>
    <col min="14340" max="14341" width="2.625" style="208" customWidth="1"/>
    <col min="14342" max="14342" width="13.5" style="208" customWidth="1"/>
    <col min="14343" max="14343" width="2.625" style="208" customWidth="1"/>
    <col min="14344" max="14346" width="9" style="208"/>
    <col min="14347" max="14347" width="14.25" style="208" customWidth="1"/>
    <col min="14348" max="14348" width="8.5" style="208" customWidth="1"/>
    <col min="14349" max="14349" width="9" style="208"/>
    <col min="14350" max="14350" width="1.625" style="208" customWidth="1"/>
    <col min="14351" max="14592" width="9" style="208"/>
    <col min="14593" max="14593" width="1.875" style="208" customWidth="1"/>
    <col min="14594" max="14594" width="3" style="208" customWidth="1"/>
    <col min="14595" max="14595" width="1.5" style="208" customWidth="1"/>
    <col min="14596" max="14597" width="2.625" style="208" customWidth="1"/>
    <col min="14598" max="14598" width="13.5" style="208" customWidth="1"/>
    <col min="14599" max="14599" width="2.625" style="208" customWidth="1"/>
    <col min="14600" max="14602" width="9" style="208"/>
    <col min="14603" max="14603" width="14.25" style="208" customWidth="1"/>
    <col min="14604" max="14604" width="8.5" style="208" customWidth="1"/>
    <col min="14605" max="14605" width="9" style="208"/>
    <col min="14606" max="14606" width="1.625" style="208" customWidth="1"/>
    <col min="14607" max="14848" width="9" style="208"/>
    <col min="14849" max="14849" width="1.875" style="208" customWidth="1"/>
    <col min="14850" max="14850" width="3" style="208" customWidth="1"/>
    <col min="14851" max="14851" width="1.5" style="208" customWidth="1"/>
    <col min="14852" max="14853" width="2.625" style="208" customWidth="1"/>
    <col min="14854" max="14854" width="13.5" style="208" customWidth="1"/>
    <col min="14855" max="14855" width="2.625" style="208" customWidth="1"/>
    <col min="14856" max="14858" width="9" style="208"/>
    <col min="14859" max="14859" width="14.25" style="208" customWidth="1"/>
    <col min="14860" max="14860" width="8.5" style="208" customWidth="1"/>
    <col min="14861" max="14861" width="9" style="208"/>
    <col min="14862" max="14862" width="1.625" style="208" customWidth="1"/>
    <col min="14863" max="15104" width="9" style="208"/>
    <col min="15105" max="15105" width="1.875" style="208" customWidth="1"/>
    <col min="15106" max="15106" width="3" style="208" customWidth="1"/>
    <col min="15107" max="15107" width="1.5" style="208" customWidth="1"/>
    <col min="15108" max="15109" width="2.625" style="208" customWidth="1"/>
    <col min="15110" max="15110" width="13.5" style="208" customWidth="1"/>
    <col min="15111" max="15111" width="2.625" style="208" customWidth="1"/>
    <col min="15112" max="15114" width="9" style="208"/>
    <col min="15115" max="15115" width="14.25" style="208" customWidth="1"/>
    <col min="15116" max="15116" width="8.5" style="208" customWidth="1"/>
    <col min="15117" max="15117" width="9" style="208"/>
    <col min="15118" max="15118" width="1.625" style="208" customWidth="1"/>
    <col min="15119" max="15360" width="9" style="208"/>
    <col min="15361" max="15361" width="1.875" style="208" customWidth="1"/>
    <col min="15362" max="15362" width="3" style="208" customWidth="1"/>
    <col min="15363" max="15363" width="1.5" style="208" customWidth="1"/>
    <col min="15364" max="15365" width="2.625" style="208" customWidth="1"/>
    <col min="15366" max="15366" width="13.5" style="208" customWidth="1"/>
    <col min="15367" max="15367" width="2.625" style="208" customWidth="1"/>
    <col min="15368" max="15370" width="9" style="208"/>
    <col min="15371" max="15371" width="14.25" style="208" customWidth="1"/>
    <col min="15372" max="15372" width="8.5" style="208" customWidth="1"/>
    <col min="15373" max="15373" width="9" style="208"/>
    <col min="15374" max="15374" width="1.625" style="208" customWidth="1"/>
    <col min="15375" max="15616" width="9" style="208"/>
    <col min="15617" max="15617" width="1.875" style="208" customWidth="1"/>
    <col min="15618" max="15618" width="3" style="208" customWidth="1"/>
    <col min="15619" max="15619" width="1.5" style="208" customWidth="1"/>
    <col min="15620" max="15621" width="2.625" style="208" customWidth="1"/>
    <col min="15622" max="15622" width="13.5" style="208" customWidth="1"/>
    <col min="15623" max="15623" width="2.625" style="208" customWidth="1"/>
    <col min="15624" max="15626" width="9" style="208"/>
    <col min="15627" max="15627" width="14.25" style="208" customWidth="1"/>
    <col min="15628" max="15628" width="8.5" style="208" customWidth="1"/>
    <col min="15629" max="15629" width="9" style="208"/>
    <col min="15630" max="15630" width="1.625" style="208" customWidth="1"/>
    <col min="15631" max="15872" width="9" style="208"/>
    <col min="15873" max="15873" width="1.875" style="208" customWidth="1"/>
    <col min="15874" max="15874" width="3" style="208" customWidth="1"/>
    <col min="15875" max="15875" width="1.5" style="208" customWidth="1"/>
    <col min="15876" max="15877" width="2.625" style="208" customWidth="1"/>
    <col min="15878" max="15878" width="13.5" style="208" customWidth="1"/>
    <col min="15879" max="15879" width="2.625" style="208" customWidth="1"/>
    <col min="15880" max="15882" width="9" style="208"/>
    <col min="15883" max="15883" width="14.25" style="208" customWidth="1"/>
    <col min="15884" max="15884" width="8.5" style="208" customWidth="1"/>
    <col min="15885" max="15885" width="9" style="208"/>
    <col min="15886" max="15886" width="1.625" style="208" customWidth="1"/>
    <col min="15887" max="16128" width="9" style="208"/>
    <col min="16129" max="16129" width="1.875" style="208" customWidth="1"/>
    <col min="16130" max="16130" width="3" style="208" customWidth="1"/>
    <col min="16131" max="16131" width="1.5" style="208" customWidth="1"/>
    <col min="16132" max="16133" width="2.625" style="208" customWidth="1"/>
    <col min="16134" max="16134" width="13.5" style="208" customWidth="1"/>
    <col min="16135" max="16135" width="2.625" style="208" customWidth="1"/>
    <col min="16136" max="16138" width="9" style="208"/>
    <col min="16139" max="16139" width="14.25" style="208" customWidth="1"/>
    <col min="16140" max="16140" width="8.5" style="208" customWidth="1"/>
    <col min="16141" max="16141" width="9" style="208"/>
    <col min="16142" max="16142" width="1.625" style="208" customWidth="1"/>
    <col min="16143" max="16384" width="9" style="208"/>
  </cols>
  <sheetData>
    <row r="1" spans="1:14" ht="22.5" customHeight="1">
      <c r="A1" s="1137" t="s">
        <v>471</v>
      </c>
      <c r="B1" s="1137"/>
      <c r="C1" s="1137"/>
      <c r="D1" s="1137"/>
      <c r="E1" s="1137"/>
      <c r="F1" s="1137"/>
      <c r="G1" s="1165"/>
      <c r="H1" s="1165"/>
      <c r="I1" s="221"/>
      <c r="J1" s="221"/>
      <c r="K1" s="221"/>
      <c r="L1" s="221"/>
      <c r="M1" s="221"/>
      <c r="N1" s="221"/>
    </row>
    <row r="2" spans="1:14" ht="22.5" customHeight="1">
      <c r="A2" s="221"/>
      <c r="B2" s="221"/>
      <c r="C2" s="221"/>
      <c r="D2" s="221"/>
      <c r="E2" s="221"/>
      <c r="F2" s="221"/>
      <c r="G2" s="221"/>
      <c r="H2" s="221"/>
      <c r="I2" s="221"/>
      <c r="J2" s="221"/>
      <c r="K2" s="1131" t="s">
        <v>288</v>
      </c>
      <c r="L2" s="1131"/>
      <c r="M2" s="1131"/>
      <c r="N2" s="221"/>
    </row>
    <row r="3" spans="1:14" ht="22.5" customHeight="1">
      <c r="A3" s="221"/>
      <c r="B3" s="221"/>
      <c r="C3" s="221"/>
      <c r="D3" s="221"/>
      <c r="E3" s="221"/>
      <c r="F3" s="221"/>
      <c r="G3" s="221"/>
      <c r="H3" s="221"/>
      <c r="I3" s="221"/>
      <c r="J3" s="221"/>
      <c r="K3" s="1131" t="s">
        <v>450</v>
      </c>
      <c r="L3" s="1131"/>
      <c r="M3" s="1131"/>
      <c r="N3" s="221"/>
    </row>
    <row r="4" spans="1:14" ht="22.5" customHeight="1">
      <c r="A4" s="221"/>
      <c r="B4" s="11" t="s">
        <v>74</v>
      </c>
      <c r="C4" s="12"/>
      <c r="D4" s="12"/>
      <c r="E4" s="12"/>
      <c r="F4" s="12"/>
      <c r="G4" s="221"/>
      <c r="H4" s="221"/>
      <c r="I4" s="221"/>
      <c r="J4" s="221"/>
      <c r="K4" s="221"/>
      <c r="L4" s="221"/>
      <c r="M4" s="221"/>
      <c r="N4" s="221"/>
    </row>
    <row r="5" spans="1:14" ht="18" customHeight="1">
      <c r="A5" s="221"/>
      <c r="B5" s="221"/>
      <c r="C5" s="221"/>
      <c r="D5" s="221"/>
      <c r="E5" s="221"/>
      <c r="F5" s="221"/>
      <c r="G5" s="221"/>
      <c r="H5" s="221"/>
      <c r="I5" s="221"/>
      <c r="J5" s="221"/>
      <c r="K5" s="221"/>
      <c r="L5" s="221"/>
      <c r="M5" s="221"/>
      <c r="N5" s="221"/>
    </row>
    <row r="6" spans="1:14" ht="22.5" customHeight="1">
      <c r="A6" s="221"/>
      <c r="B6" s="221"/>
      <c r="C6" s="221"/>
      <c r="D6" s="221"/>
      <c r="E6" s="221"/>
      <c r="F6" s="221"/>
      <c r="G6" s="207"/>
      <c r="H6" s="9" t="s">
        <v>36</v>
      </c>
      <c r="J6" s="1132"/>
      <c r="K6" s="1132"/>
      <c r="L6" s="1132"/>
      <c r="M6" s="1132"/>
      <c r="N6" s="221"/>
    </row>
    <row r="7" spans="1:14" ht="6" customHeight="1">
      <c r="A7" s="221"/>
      <c r="B7" s="648"/>
      <c r="C7" s="221"/>
      <c r="D7" s="221"/>
      <c r="E7" s="221"/>
      <c r="F7" s="221"/>
      <c r="G7" s="221"/>
      <c r="H7" s="221"/>
      <c r="I7" s="221"/>
      <c r="J7" s="9"/>
      <c r="K7" s="9"/>
      <c r="L7" s="9"/>
      <c r="M7" s="221"/>
      <c r="N7" s="221"/>
    </row>
    <row r="8" spans="1:14" ht="21.75" customHeight="1">
      <c r="A8" s="221"/>
      <c r="B8" s="221"/>
      <c r="C8" s="221"/>
      <c r="D8" s="221"/>
      <c r="E8" s="221"/>
      <c r="F8" s="221"/>
      <c r="G8" s="46"/>
      <c r="H8" s="9" t="s">
        <v>130</v>
      </c>
      <c r="J8" s="1132"/>
      <c r="K8" s="1132"/>
      <c r="L8" s="1132"/>
      <c r="N8" s="221"/>
    </row>
    <row r="9" spans="1:14" ht="18" customHeight="1">
      <c r="A9" s="221"/>
      <c r="B9" s="221"/>
      <c r="C9" s="221"/>
      <c r="D9" s="221"/>
      <c r="E9" s="221"/>
      <c r="F9" s="221"/>
      <c r="G9" s="221"/>
      <c r="H9" s="221"/>
      <c r="I9" s="221"/>
      <c r="J9" s="221"/>
      <c r="K9" s="221"/>
      <c r="L9" s="221"/>
      <c r="M9" s="221"/>
      <c r="N9" s="221"/>
    </row>
    <row r="10" spans="1:14">
      <c r="A10" s="221"/>
      <c r="B10" s="221"/>
      <c r="C10" s="221"/>
      <c r="D10" s="221"/>
      <c r="E10" s="221"/>
      <c r="F10" s="221"/>
      <c r="G10" s="221"/>
      <c r="H10" s="221"/>
      <c r="I10" s="221"/>
      <c r="J10" s="221"/>
      <c r="K10" s="221"/>
      <c r="L10" s="221"/>
      <c r="M10" s="221"/>
      <c r="N10" s="221"/>
    </row>
    <row r="11" spans="1:14" ht="26.25" customHeight="1">
      <c r="A11" s="221"/>
      <c r="B11" s="1128" t="s">
        <v>792</v>
      </c>
      <c r="C11" s="1129"/>
      <c r="D11" s="1129"/>
      <c r="E11" s="1129"/>
      <c r="F11" s="1129"/>
      <c r="G11" s="1129"/>
      <c r="H11" s="1129"/>
      <c r="I11" s="1129"/>
      <c r="J11" s="1129"/>
      <c r="K11" s="1129"/>
      <c r="L11" s="1129"/>
      <c r="M11" s="13"/>
      <c r="N11" s="221"/>
    </row>
    <row r="12" spans="1:14" ht="11.25" customHeight="1">
      <c r="A12" s="221"/>
      <c r="B12" s="221"/>
      <c r="C12" s="221"/>
      <c r="D12" s="221"/>
      <c r="E12" s="221"/>
      <c r="F12" s="221"/>
      <c r="G12" s="221"/>
      <c r="H12" s="221"/>
      <c r="I12" s="221"/>
      <c r="J12" s="221"/>
      <c r="K12" s="221"/>
      <c r="L12" s="221"/>
      <c r="M12" s="221"/>
      <c r="N12" s="221"/>
    </row>
    <row r="13" spans="1:14" ht="22.5" customHeight="1">
      <c r="A13" s="221"/>
      <c r="B13" s="221"/>
      <c r="C13" s="1130" t="s">
        <v>793</v>
      </c>
      <c r="D13" s="1130"/>
      <c r="E13" s="1130"/>
      <c r="F13" s="1130"/>
      <c r="G13" s="1130"/>
      <c r="H13" s="1130"/>
      <c r="I13" s="1130"/>
      <c r="J13" s="1130"/>
      <c r="K13" s="1130"/>
      <c r="L13" s="1130"/>
      <c r="M13" s="1130"/>
      <c r="N13" s="221"/>
    </row>
    <row r="14" spans="1:14" ht="15" customHeight="1">
      <c r="A14" s="221"/>
      <c r="B14" s="221"/>
      <c r="C14" s="207"/>
      <c r="D14" s="207"/>
      <c r="E14" s="207"/>
      <c r="F14" s="207"/>
      <c r="G14" s="207"/>
      <c r="H14" s="207"/>
      <c r="I14" s="207"/>
      <c r="J14" s="207"/>
      <c r="K14" s="207"/>
      <c r="L14" s="207"/>
      <c r="M14" s="221"/>
      <c r="N14" s="221"/>
    </row>
    <row r="15" spans="1:14" ht="24" customHeight="1">
      <c r="A15" s="221"/>
      <c r="B15" s="1133" t="s">
        <v>39</v>
      </c>
      <c r="C15" s="1133"/>
      <c r="D15" s="1133"/>
      <c r="E15" s="1133"/>
      <c r="F15" s="1133"/>
      <c r="G15" s="1133"/>
      <c r="H15" s="1133"/>
      <c r="I15" s="1133"/>
      <c r="J15" s="1133"/>
      <c r="K15" s="1133"/>
      <c r="L15" s="1133"/>
      <c r="M15" s="1133"/>
      <c r="N15" s="221"/>
    </row>
    <row r="16" spans="1:14" ht="10.5" customHeight="1">
      <c r="A16" s="221"/>
      <c r="B16" s="209"/>
      <c r="C16" s="209"/>
      <c r="D16" s="209"/>
      <c r="E16" s="209"/>
      <c r="F16" s="209"/>
      <c r="G16" s="209"/>
      <c r="H16" s="209"/>
      <c r="I16" s="209"/>
      <c r="J16" s="209"/>
      <c r="K16" s="209"/>
      <c r="L16" s="209"/>
      <c r="M16" s="209"/>
      <c r="N16" s="221"/>
    </row>
    <row r="17" spans="1:14" ht="23.25" customHeight="1">
      <c r="A17" s="221"/>
      <c r="B17" s="212">
        <v>1</v>
      </c>
      <c r="C17" s="14"/>
      <c r="D17" s="1134" t="s">
        <v>40</v>
      </c>
      <c r="E17" s="1134"/>
      <c r="F17" s="1134"/>
      <c r="G17" s="14"/>
      <c r="H17" s="1135"/>
      <c r="I17" s="1135"/>
      <c r="J17" s="1135"/>
      <c r="K17" s="211"/>
      <c r="L17" s="221"/>
      <c r="M17" s="221"/>
      <c r="N17" s="221"/>
    </row>
    <row r="18" spans="1:14" ht="11.25" customHeight="1">
      <c r="A18" s="221"/>
      <c r="B18" s="221"/>
      <c r="C18" s="14"/>
      <c r="D18" s="214"/>
      <c r="E18" s="214"/>
      <c r="F18" s="214"/>
      <c r="G18" s="14"/>
      <c r="H18" s="221"/>
      <c r="I18" s="14"/>
      <c r="J18" s="14"/>
      <c r="K18" s="14"/>
      <c r="L18" s="221"/>
      <c r="M18" s="221"/>
      <c r="N18" s="221"/>
    </row>
    <row r="19" spans="1:14" ht="23.25" customHeight="1">
      <c r="A19" s="221"/>
      <c r="B19" s="221">
        <v>2</v>
      </c>
      <c r="C19" s="221"/>
      <c r="D19" s="1141" t="s">
        <v>41</v>
      </c>
      <c r="E19" s="1141"/>
      <c r="F19" s="1141"/>
      <c r="G19" s="221"/>
      <c r="H19" s="1136"/>
      <c r="I19" s="1136"/>
      <c r="J19" s="1136"/>
      <c r="K19" s="62"/>
      <c r="L19" s="221"/>
      <c r="M19" s="221"/>
      <c r="N19" s="221"/>
    </row>
    <row r="20" spans="1:14" ht="11.25" customHeight="1">
      <c r="A20" s="221"/>
      <c r="B20" s="221"/>
      <c r="C20" s="221"/>
      <c r="D20" s="214"/>
      <c r="E20" s="214"/>
      <c r="F20" s="214"/>
      <c r="G20" s="221"/>
      <c r="H20" s="221"/>
      <c r="I20" s="221"/>
      <c r="J20" s="221"/>
      <c r="K20" s="221"/>
      <c r="L20" s="221"/>
      <c r="M20" s="221"/>
      <c r="N20" s="221"/>
    </row>
    <row r="21" spans="1:14" ht="23.25" customHeight="1">
      <c r="A21" s="221"/>
      <c r="B21" s="212">
        <v>3</v>
      </c>
      <c r="C21" s="221"/>
      <c r="D21" s="1134" t="s">
        <v>42</v>
      </c>
      <c r="E21" s="1134"/>
      <c r="F21" s="1134"/>
      <c r="G21" s="221"/>
      <c r="H21" s="1137" t="s">
        <v>289</v>
      </c>
      <c r="I21" s="1138"/>
      <c r="J21" s="1138"/>
      <c r="K21" s="1138"/>
      <c r="L21" s="221"/>
      <c r="M21" s="221"/>
      <c r="N21" s="221"/>
    </row>
    <row r="22" spans="1:14" ht="11.25" customHeight="1">
      <c r="A22" s="221"/>
      <c r="B22" s="221"/>
      <c r="C22" s="221"/>
      <c r="D22" s="214"/>
      <c r="E22" s="214"/>
      <c r="F22" s="214"/>
      <c r="G22" s="221"/>
      <c r="H22" s="221"/>
      <c r="I22" s="221"/>
      <c r="J22" s="221"/>
      <c r="K22" s="221"/>
      <c r="L22" s="221"/>
      <c r="M22" s="221"/>
      <c r="N22" s="221"/>
    </row>
    <row r="23" spans="1:14" ht="38.25" customHeight="1">
      <c r="A23" s="221"/>
      <c r="B23" s="15">
        <v>4</v>
      </c>
      <c r="C23" s="16"/>
      <c r="D23" s="1139" t="s">
        <v>43</v>
      </c>
      <c r="E23" s="1139"/>
      <c r="F23" s="1139"/>
      <c r="G23" s="17"/>
      <c r="H23" s="1140" t="s">
        <v>75</v>
      </c>
      <c r="I23" s="1140"/>
      <c r="J23" s="1140"/>
      <c r="K23" s="1140"/>
      <c r="L23" s="1140"/>
      <c r="M23" s="1140"/>
      <c r="N23" s="221"/>
    </row>
    <row r="24" spans="1:14" ht="11.25" customHeight="1">
      <c r="A24" s="221"/>
      <c r="B24" s="221"/>
      <c r="C24" s="221"/>
      <c r="D24" s="214"/>
      <c r="E24" s="214"/>
      <c r="F24" s="214"/>
      <c r="G24" s="221"/>
      <c r="H24" s="221"/>
      <c r="I24" s="221"/>
      <c r="J24" s="221"/>
      <c r="K24" s="221"/>
      <c r="L24" s="221"/>
      <c r="M24" s="221"/>
      <c r="N24" s="221"/>
    </row>
    <row r="25" spans="1:14" ht="24" customHeight="1">
      <c r="A25" s="221"/>
      <c r="B25" s="212">
        <v>5</v>
      </c>
      <c r="C25" s="221"/>
      <c r="D25" s="1134" t="s">
        <v>45</v>
      </c>
      <c r="E25" s="1134"/>
      <c r="F25" s="1134"/>
      <c r="G25" s="221"/>
      <c r="H25" s="1130" t="s">
        <v>290</v>
      </c>
      <c r="I25" s="1130"/>
      <c r="J25" s="213"/>
      <c r="K25" s="213"/>
      <c r="L25" s="213"/>
      <c r="M25" s="221"/>
      <c r="N25" s="221"/>
    </row>
    <row r="26" spans="1:14" ht="11.25" customHeight="1">
      <c r="A26" s="221"/>
      <c r="B26" s="221"/>
      <c r="C26" s="221"/>
      <c r="D26" s="214"/>
      <c r="E26" s="214"/>
      <c r="F26" s="214"/>
      <c r="G26" s="221"/>
      <c r="H26" s="221"/>
      <c r="I26" s="221"/>
      <c r="J26" s="221"/>
      <c r="K26" s="221"/>
      <c r="L26" s="221"/>
      <c r="M26" s="221"/>
      <c r="N26" s="221"/>
    </row>
    <row r="27" spans="1:14" ht="23.25" customHeight="1">
      <c r="A27" s="221"/>
      <c r="B27" s="212">
        <v>6</v>
      </c>
      <c r="C27" s="221"/>
      <c r="D27" s="1134" t="s">
        <v>76</v>
      </c>
      <c r="E27" s="1134"/>
      <c r="F27" s="1134"/>
      <c r="G27" s="221"/>
      <c r="H27" s="1136"/>
      <c r="I27" s="1136"/>
      <c r="J27" s="1136"/>
      <c r="K27" s="62"/>
      <c r="L27" s="221"/>
      <c r="M27" s="221"/>
      <c r="N27" s="221"/>
    </row>
    <row r="28" spans="1:14" ht="11.25" customHeight="1">
      <c r="A28" s="221"/>
      <c r="B28" s="221"/>
      <c r="C28" s="221"/>
      <c r="D28" s="214"/>
      <c r="E28" s="214"/>
      <c r="F28" s="214"/>
      <c r="G28" s="221"/>
      <c r="H28" s="221"/>
      <c r="I28" s="221"/>
      <c r="J28" s="221"/>
      <c r="K28" s="221"/>
      <c r="L28" s="221"/>
      <c r="M28" s="221"/>
      <c r="N28" s="221"/>
    </row>
    <row r="29" spans="1:14" ht="23.25" customHeight="1">
      <c r="A29" s="221"/>
      <c r="B29" s="212">
        <v>7</v>
      </c>
      <c r="C29" s="221"/>
      <c r="D29" s="1134" t="s">
        <v>77</v>
      </c>
      <c r="E29" s="1134"/>
      <c r="F29" s="1134"/>
      <c r="H29" s="1136"/>
      <c r="I29" s="1136"/>
      <c r="J29" s="1136"/>
      <c r="K29" s="62"/>
      <c r="L29" s="221"/>
      <c r="M29" s="221"/>
      <c r="N29" s="221"/>
    </row>
    <row r="30" spans="1:14" ht="11.25" customHeight="1">
      <c r="A30" s="221"/>
      <c r="B30" s="221"/>
      <c r="C30" s="221"/>
      <c r="D30" s="214"/>
      <c r="E30" s="214"/>
      <c r="F30" s="214"/>
      <c r="G30" s="221"/>
      <c r="H30" s="221"/>
      <c r="I30" s="221"/>
      <c r="J30" s="221"/>
      <c r="K30" s="221"/>
      <c r="L30" s="221"/>
      <c r="M30" s="221"/>
      <c r="N30" s="221"/>
    </row>
    <row r="31" spans="1:14" ht="23.25" customHeight="1">
      <c r="A31" s="221"/>
      <c r="B31" s="212">
        <v>8</v>
      </c>
      <c r="C31" s="221"/>
      <c r="D31" s="1141" t="s">
        <v>78</v>
      </c>
      <c r="E31" s="1141"/>
      <c r="F31" s="1141"/>
      <c r="G31" s="221"/>
      <c r="H31" s="1134"/>
      <c r="I31" s="1134"/>
      <c r="J31" s="1134"/>
      <c r="K31" s="1134"/>
      <c r="L31" s="221"/>
      <c r="M31" s="221"/>
      <c r="N31" s="221"/>
    </row>
    <row r="32" spans="1:14" ht="11.25" customHeight="1">
      <c r="A32" s="221"/>
      <c r="B32" s="221"/>
      <c r="C32" s="221"/>
      <c r="D32" s="214"/>
      <c r="E32" s="214"/>
      <c r="F32" s="214"/>
      <c r="G32" s="221"/>
      <c r="H32" s="221"/>
      <c r="I32" s="221"/>
      <c r="J32" s="221"/>
      <c r="K32" s="221"/>
      <c r="L32" s="221"/>
      <c r="M32" s="221"/>
      <c r="N32" s="221"/>
    </row>
    <row r="33" spans="1:14" ht="45" customHeight="1">
      <c r="A33" s="221"/>
      <c r="B33" s="18">
        <v>9</v>
      </c>
      <c r="C33" s="221"/>
      <c r="D33" s="1163" t="s">
        <v>79</v>
      </c>
      <c r="E33" s="1163"/>
      <c r="F33" s="1163"/>
      <c r="G33" s="221"/>
      <c r="H33" s="1144" t="s">
        <v>135</v>
      </c>
      <c r="I33" s="1144"/>
      <c r="J33" s="1144"/>
      <c r="K33" s="1144"/>
      <c r="L33" s="1144"/>
      <c r="M33" s="1144"/>
      <c r="N33" s="216"/>
    </row>
    <row r="34" spans="1:14" ht="11.25" customHeight="1">
      <c r="A34" s="221"/>
      <c r="B34" s="19"/>
      <c r="C34" s="221"/>
      <c r="D34" s="219"/>
      <c r="E34" s="219"/>
      <c r="F34" s="219"/>
      <c r="G34" s="221"/>
      <c r="H34" s="215"/>
      <c r="I34" s="215"/>
      <c r="J34" s="215"/>
      <c r="K34" s="215"/>
      <c r="L34" s="215"/>
      <c r="M34" s="215"/>
      <c r="N34" s="221"/>
    </row>
    <row r="35" spans="1:14" ht="55.5" customHeight="1">
      <c r="A35" s="221"/>
      <c r="B35" s="18">
        <v>10</v>
      </c>
      <c r="C35" s="221"/>
      <c r="D35" s="1143" t="s">
        <v>291</v>
      </c>
      <c r="E35" s="1143"/>
      <c r="F35" s="1143"/>
      <c r="G35" s="221"/>
      <c r="H35" s="1144" t="s">
        <v>794</v>
      </c>
      <c r="I35" s="1144"/>
      <c r="J35" s="1144"/>
      <c r="K35" s="1144"/>
      <c r="L35" s="1144"/>
      <c r="M35" s="1144"/>
      <c r="N35" s="221"/>
    </row>
    <row r="36" spans="1:14" ht="11.25" customHeight="1">
      <c r="A36" s="221"/>
      <c r="B36" s="19"/>
      <c r="C36" s="221"/>
      <c r="D36" s="215"/>
      <c r="E36" s="215"/>
      <c r="F36" s="215"/>
      <c r="G36" s="221"/>
      <c r="H36" s="215"/>
      <c r="I36" s="215"/>
      <c r="J36" s="215"/>
      <c r="K36" s="215"/>
      <c r="L36" s="215"/>
      <c r="M36" s="215"/>
      <c r="N36" s="221"/>
    </row>
    <row r="37" spans="1:14" ht="24" customHeight="1">
      <c r="A37" s="221"/>
      <c r="B37" s="212">
        <v>11</v>
      </c>
      <c r="C37" s="221"/>
      <c r="D37" s="1134" t="s">
        <v>48</v>
      </c>
      <c r="E37" s="1134"/>
      <c r="F37" s="1134"/>
      <c r="G37" s="221"/>
      <c r="H37" s="1130" t="s">
        <v>80</v>
      </c>
      <c r="I37" s="1130"/>
      <c r="J37" s="1130"/>
      <c r="K37" s="221"/>
      <c r="L37" s="221"/>
      <c r="M37" s="221"/>
      <c r="N37" s="221"/>
    </row>
    <row r="38" spans="1:14" ht="39.75" customHeight="1">
      <c r="A38" s="221"/>
      <c r="B38" s="19"/>
      <c r="C38" s="221"/>
      <c r="D38" s="219"/>
      <c r="E38" s="219"/>
      <c r="F38" s="219"/>
      <c r="G38" s="221"/>
      <c r="H38" s="215"/>
      <c r="I38" s="215"/>
      <c r="J38" s="215"/>
      <c r="K38" s="215"/>
      <c r="L38" s="215"/>
      <c r="M38" s="215"/>
      <c r="N38" s="221"/>
    </row>
    <row r="39" spans="1:14" ht="12.75" customHeight="1">
      <c r="A39" s="221"/>
      <c r="B39" s="221"/>
      <c r="C39" s="221"/>
      <c r="D39" s="220" t="s">
        <v>81</v>
      </c>
      <c r="E39" s="220"/>
      <c r="F39" s="1164" t="s">
        <v>472</v>
      </c>
      <c r="G39" s="1164"/>
      <c r="H39" s="1164"/>
      <c r="I39" s="1164"/>
      <c r="J39" s="1164"/>
      <c r="K39" s="1164"/>
      <c r="L39" s="1164"/>
      <c r="M39" s="1164"/>
      <c r="N39" s="220"/>
    </row>
    <row r="40" spans="1:14" ht="12.75" customHeight="1">
      <c r="A40" s="221"/>
      <c r="B40" s="221"/>
      <c r="C40" s="221"/>
      <c r="D40" s="220"/>
      <c r="E40" s="220"/>
      <c r="F40" s="1160" t="s">
        <v>292</v>
      </c>
      <c r="G40" s="1160"/>
      <c r="H40" s="1160"/>
      <c r="I40" s="1160"/>
      <c r="J40" s="1160"/>
      <c r="K40" s="1160"/>
      <c r="L40" s="1160"/>
      <c r="M40" s="1160"/>
      <c r="N40" s="1160"/>
    </row>
    <row r="41" spans="1:14" ht="13.5" customHeight="1">
      <c r="D41" s="220"/>
      <c r="E41" s="220"/>
      <c r="F41" s="1161" t="s">
        <v>293</v>
      </c>
      <c r="G41" s="1162"/>
      <c r="H41" s="1162"/>
      <c r="I41" s="1162"/>
      <c r="J41" s="1162"/>
      <c r="K41" s="1162"/>
      <c r="L41" s="1162"/>
      <c r="M41" s="1162"/>
      <c r="N41" s="73"/>
    </row>
    <row r="42" spans="1:14">
      <c r="D42" s="220"/>
      <c r="E42" s="220"/>
      <c r="F42" s="1162" t="s">
        <v>155</v>
      </c>
      <c r="G42" s="1162"/>
      <c r="H42" s="1162"/>
      <c r="I42" s="1162"/>
      <c r="J42" s="1162"/>
      <c r="K42" s="1162"/>
      <c r="L42" s="1162"/>
      <c r="M42" s="1162"/>
      <c r="N42" s="73"/>
    </row>
    <row r="43" spans="1:14" ht="13.5" customHeight="1">
      <c r="D43" s="220"/>
      <c r="E43" s="220"/>
      <c r="F43" s="1161" t="s">
        <v>294</v>
      </c>
      <c r="G43" s="1162"/>
      <c r="H43" s="1162"/>
      <c r="I43" s="1162"/>
      <c r="J43" s="1162"/>
      <c r="K43" s="1162"/>
      <c r="L43" s="1162"/>
      <c r="M43" s="1162"/>
      <c r="N43" s="218"/>
    </row>
    <row r="45" spans="1:14">
      <c r="M45" s="61" t="s">
        <v>136</v>
      </c>
    </row>
    <row r="46" spans="1:14">
      <c r="M46" s="61" t="s">
        <v>295</v>
      </c>
    </row>
    <row r="47" spans="1:14">
      <c r="M47" s="61" t="s">
        <v>137</v>
      </c>
    </row>
    <row r="48" spans="1:14">
      <c r="M48" s="61" t="s">
        <v>296</v>
      </c>
    </row>
    <row r="49" spans="13:13">
      <c r="M49" s="61" t="s">
        <v>719</v>
      </c>
    </row>
  </sheetData>
  <mergeCells count="35">
    <mergeCell ref="H19:J19"/>
    <mergeCell ref="H17:J17"/>
    <mergeCell ref="B15:M15"/>
    <mergeCell ref="A1:H1"/>
    <mergeCell ref="K2:M2"/>
    <mergeCell ref="K3:M3"/>
    <mergeCell ref="B11:L11"/>
    <mergeCell ref="C13:M13"/>
    <mergeCell ref="F40:N40"/>
    <mergeCell ref="F41:M41"/>
    <mergeCell ref="F43:M43"/>
    <mergeCell ref="D31:F31"/>
    <mergeCell ref="H31:K31"/>
    <mergeCell ref="D33:F33"/>
    <mergeCell ref="D35:F35"/>
    <mergeCell ref="H35:M35"/>
    <mergeCell ref="H33:M33"/>
    <mergeCell ref="F39:M39"/>
    <mergeCell ref="F42:M42"/>
    <mergeCell ref="H27:J27"/>
    <mergeCell ref="H29:J29"/>
    <mergeCell ref="J6:M6"/>
    <mergeCell ref="J8:L8"/>
    <mergeCell ref="D37:F37"/>
    <mergeCell ref="H37:J37"/>
    <mergeCell ref="D29:F29"/>
    <mergeCell ref="D17:F17"/>
    <mergeCell ref="D19:F19"/>
    <mergeCell ref="D21:F21"/>
    <mergeCell ref="H21:K21"/>
    <mergeCell ref="D23:F23"/>
    <mergeCell ref="H23:M23"/>
    <mergeCell ref="D25:F25"/>
    <mergeCell ref="H25:I25"/>
    <mergeCell ref="D27:F27"/>
  </mergeCells>
  <phoneticPr fontId="2"/>
  <dataValidations count="3">
    <dataValidation type="list" allowBlank="1" showInputMessage="1" sqref="H31:K31" xr:uid="{00000000-0002-0000-0700-000000000000}">
      <formula1>"毎年９月１日 及び ３月１日,毎年９月２５日 及び ３月２５日,毎年９月１日"</formula1>
    </dataValidation>
    <dataValidation type="list" allowBlank="1" showInputMessage="1" showErrorMessage="1" sqref="N33" xr:uid="{00000000-0002-0000-0700-000001000000}">
      <formula1>$M$45:$M$48</formula1>
    </dataValidation>
    <dataValidation type="list" allowBlank="1" showInputMessage="1" showErrorMessage="1" sqref="H33:M33" xr:uid="{F05EB3BB-7E67-45CF-BDCC-450B37D12B46}">
      <formula1>$M$45:$M$49</formula1>
    </dataValidation>
  </dataValidations>
  <printOptions horizontalCentered="1" verticalCentered="1"/>
  <pageMargins left="0.39370078740157483" right="0.39370078740157483" top="0.78740157480314965" bottom="0.78740157480314965"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6B22C-5A1C-46E0-81EA-A8FFF7F1D0C1}">
  <sheetPr>
    <pageSetUpPr fitToPage="1"/>
  </sheetPr>
  <dimension ref="B1:W46"/>
  <sheetViews>
    <sheetView view="pageBreakPreview" zoomScaleNormal="100" zoomScaleSheetLayoutView="100" workbookViewId="0">
      <selection activeCell="AB13" sqref="AB13"/>
    </sheetView>
  </sheetViews>
  <sheetFormatPr defaultColWidth="9" defaultRowHeight="13.5"/>
  <cols>
    <col min="1" max="1" width="3.625" style="20" customWidth="1"/>
    <col min="2" max="2" width="2.625" style="20" customWidth="1"/>
    <col min="3" max="3" width="3.125" style="20" customWidth="1"/>
    <col min="4" max="7" width="5" style="20" customWidth="1"/>
    <col min="8" max="8" width="4.5" style="20" customWidth="1"/>
    <col min="9" max="9" width="3.125" style="20" customWidth="1"/>
    <col min="10" max="10" width="2.125" style="20" customWidth="1"/>
    <col min="11" max="11" width="4.125" style="20" customWidth="1"/>
    <col min="12" max="12" width="3.625" style="20" customWidth="1"/>
    <col min="13" max="13" width="1" style="20" customWidth="1"/>
    <col min="14" max="15" width="4.125" style="20" customWidth="1"/>
    <col min="16" max="19" width="4" style="20" customWidth="1"/>
    <col min="20" max="20" width="1.625" style="20" customWidth="1"/>
    <col min="21" max="21" width="2.5" style="20" customWidth="1"/>
    <col min="22" max="24" width="4.625" style="20" customWidth="1"/>
    <col min="25" max="16384" width="9" style="20"/>
  </cols>
  <sheetData>
    <row r="1" spans="2:23" ht="3.75" customHeight="1"/>
    <row r="2" spans="2:23" ht="30" customHeight="1">
      <c r="J2" s="1181"/>
      <c r="K2" s="1181"/>
      <c r="L2" s="1181"/>
      <c r="M2" s="1181"/>
      <c r="N2" s="1181"/>
      <c r="O2" s="1181"/>
      <c r="P2" s="1181"/>
      <c r="Q2" s="1181"/>
      <c r="R2" s="1181"/>
      <c r="S2" s="1181"/>
      <c r="T2" s="1181"/>
      <c r="U2" s="1181"/>
      <c r="V2" s="1181"/>
      <c r="W2" s="1181"/>
    </row>
    <row r="3" spans="2:23" ht="18" customHeight="1">
      <c r="B3" s="21" t="s">
        <v>473</v>
      </c>
      <c r="C3" s="6"/>
      <c r="D3" s="6"/>
      <c r="E3" s="6"/>
      <c r="F3" s="6"/>
      <c r="G3" s="6"/>
      <c r="H3" s="6"/>
      <c r="I3" s="6"/>
      <c r="J3" s="6"/>
      <c r="K3" s="6"/>
      <c r="L3" s="6"/>
      <c r="M3" s="6"/>
      <c r="N3" s="6"/>
      <c r="O3" s="6"/>
      <c r="P3" s="6"/>
      <c r="Q3" s="6"/>
      <c r="R3" s="6"/>
      <c r="S3" s="6"/>
      <c r="T3" s="6"/>
      <c r="U3" s="6"/>
      <c r="V3" s="6"/>
    </row>
    <row r="4" spans="2:23" ht="18" customHeight="1">
      <c r="B4" s="720"/>
      <c r="C4" s="720"/>
      <c r="D4" s="720"/>
      <c r="E4" s="720"/>
      <c r="F4" s="720"/>
      <c r="G4" s="720"/>
      <c r="H4" s="48"/>
      <c r="I4" s="720"/>
      <c r="J4" s="720"/>
      <c r="K4" s="720"/>
      <c r="L4" s="720"/>
      <c r="M4" s="1182" t="s">
        <v>138</v>
      </c>
      <c r="N4" s="1182"/>
      <c r="O4" s="1182"/>
      <c r="P4" s="1182"/>
      <c r="Q4" s="1182"/>
      <c r="R4" s="1182"/>
      <c r="S4" s="1182"/>
      <c r="T4" s="1182"/>
      <c r="U4" s="1182"/>
      <c r="V4" s="6"/>
    </row>
    <row r="5" spans="2:23" ht="18" customHeight="1">
      <c r="B5" s="720"/>
      <c r="C5" s="720"/>
      <c r="D5" s="720"/>
      <c r="E5" s="720"/>
      <c r="F5" s="720"/>
      <c r="G5" s="720"/>
      <c r="H5" s="720"/>
      <c r="I5" s="720"/>
      <c r="J5" s="720"/>
      <c r="K5" s="720"/>
      <c r="L5" s="720"/>
      <c r="M5" s="1183" t="s">
        <v>451</v>
      </c>
      <c r="N5" s="1184"/>
      <c r="O5" s="729" t="s">
        <v>128</v>
      </c>
      <c r="P5" s="722" t="s">
        <v>57</v>
      </c>
      <c r="Q5" s="729" t="s">
        <v>128</v>
      </c>
      <c r="R5" s="722" t="s">
        <v>58</v>
      </c>
      <c r="S5" s="729" t="s">
        <v>279</v>
      </c>
      <c r="T5" s="1185" t="s">
        <v>59</v>
      </c>
      <c r="U5" s="1185"/>
      <c r="V5" s="6"/>
    </row>
    <row r="6" spans="2:23" ht="12" customHeight="1">
      <c r="B6" s="720"/>
      <c r="C6" s="720"/>
      <c r="D6" s="720"/>
      <c r="E6" s="720"/>
      <c r="F6" s="720"/>
      <c r="G6" s="720"/>
      <c r="H6" s="720"/>
      <c r="I6" s="720"/>
      <c r="J6" s="720"/>
      <c r="K6" s="720"/>
      <c r="L6" s="720"/>
      <c r="M6" s="720"/>
      <c r="N6" s="720"/>
      <c r="O6" s="720"/>
      <c r="P6" s="720"/>
      <c r="Q6" s="720"/>
      <c r="R6" s="720"/>
      <c r="S6" s="720"/>
      <c r="T6" s="720"/>
      <c r="U6" s="720"/>
      <c r="V6" s="6"/>
    </row>
    <row r="7" spans="2:23" ht="18" customHeight="1">
      <c r="B7" s="720"/>
      <c r="C7" s="720"/>
      <c r="D7" s="1169" t="s">
        <v>60</v>
      </c>
      <c r="E7" s="1177"/>
      <c r="F7" s="1177"/>
      <c r="G7" s="1177"/>
      <c r="H7" s="1177"/>
      <c r="I7" s="720"/>
      <c r="J7" s="720"/>
      <c r="K7" s="720"/>
      <c r="L7" s="720"/>
      <c r="M7" s="720"/>
      <c r="N7" s="720"/>
      <c r="O7" s="720"/>
      <c r="P7" s="720"/>
      <c r="Q7" s="720"/>
      <c r="R7" s="720"/>
      <c r="S7" s="720"/>
      <c r="T7" s="720"/>
      <c r="U7" s="720"/>
      <c r="V7" s="6"/>
    </row>
    <row r="8" spans="2:23" ht="12.75" customHeight="1">
      <c r="B8" s="720"/>
      <c r="C8" s="720"/>
      <c r="D8" s="720"/>
      <c r="E8" s="720"/>
      <c r="F8" s="720"/>
      <c r="G8" s="720"/>
      <c r="H8" s="720"/>
      <c r="I8" s="720"/>
      <c r="J8" s="720"/>
      <c r="K8" s="720"/>
      <c r="L8" s="720"/>
      <c r="M8" s="720"/>
      <c r="N8" s="720"/>
      <c r="O8" s="720"/>
      <c r="P8" s="720"/>
      <c r="Q8" s="720"/>
      <c r="R8" s="720"/>
      <c r="S8" s="720"/>
      <c r="T8" s="720"/>
      <c r="U8" s="720"/>
      <c r="V8" s="6"/>
    </row>
    <row r="9" spans="2:23" ht="18" customHeight="1">
      <c r="B9" s="720"/>
      <c r="C9" s="720"/>
      <c r="D9" s="720"/>
      <c r="E9" s="720"/>
      <c r="F9" s="1186" t="s">
        <v>28</v>
      </c>
      <c r="G9" s="1187"/>
      <c r="H9" s="1187"/>
      <c r="I9" s="1188" t="s">
        <v>61</v>
      </c>
      <c r="J9" s="1188"/>
      <c r="K9" s="1188"/>
      <c r="L9" s="1188"/>
      <c r="M9" s="1188"/>
      <c r="N9" s="1188"/>
      <c r="O9" s="1188"/>
      <c r="P9" s="1188"/>
      <c r="Q9" s="1188"/>
      <c r="R9" s="1188"/>
      <c r="S9" s="720"/>
      <c r="T9" s="720"/>
      <c r="U9" s="720"/>
      <c r="V9" s="6"/>
    </row>
    <row r="10" spans="2:23" ht="9" customHeight="1">
      <c r="B10" s="720"/>
      <c r="C10" s="720"/>
      <c r="D10" s="720"/>
      <c r="E10" s="720"/>
      <c r="F10" s="720"/>
      <c r="G10" s="22"/>
      <c r="H10" s="720"/>
      <c r="I10" s="1189"/>
      <c r="J10" s="1189"/>
      <c r="K10" s="1189"/>
      <c r="L10" s="1189"/>
      <c r="M10" s="1189"/>
      <c r="N10" s="1189"/>
      <c r="O10" s="1189"/>
      <c r="P10" s="1189"/>
      <c r="Q10" s="1189"/>
      <c r="R10" s="1189"/>
      <c r="S10" s="720"/>
    </row>
    <row r="11" spans="2:23" ht="18" customHeight="1">
      <c r="B11" s="720"/>
      <c r="C11" s="720"/>
      <c r="D11" s="720"/>
      <c r="E11" s="720"/>
      <c r="F11" s="1186" t="s">
        <v>62</v>
      </c>
      <c r="G11" s="1187"/>
      <c r="H11" s="1187"/>
      <c r="I11" s="1188" t="s">
        <v>63</v>
      </c>
      <c r="J11" s="1188"/>
      <c r="K11" s="1188"/>
      <c r="L11" s="1188"/>
      <c r="M11" s="1188"/>
      <c r="N11" s="1188" t="s">
        <v>517</v>
      </c>
      <c r="O11" s="1190"/>
      <c r="P11" s="1188"/>
      <c r="Q11" s="1188"/>
      <c r="R11" s="724"/>
      <c r="S11" s="720"/>
      <c r="T11" s="720"/>
      <c r="U11" s="720"/>
      <c r="V11" s="6"/>
    </row>
    <row r="12" spans="2:23" ht="13.5" customHeight="1">
      <c r="B12" s="720"/>
      <c r="C12" s="720"/>
      <c r="D12" s="720"/>
      <c r="E12" s="720"/>
      <c r="F12" s="720"/>
      <c r="G12" s="720"/>
      <c r="H12" s="720"/>
      <c r="I12" s="720"/>
      <c r="J12" s="720"/>
      <c r="K12" s="720"/>
      <c r="L12" s="720"/>
      <c r="M12" s="720"/>
      <c r="N12" s="720"/>
      <c r="O12" s="720"/>
      <c r="P12" s="720"/>
      <c r="Q12" s="720"/>
      <c r="R12" s="720"/>
      <c r="S12" s="720"/>
      <c r="T12" s="720"/>
      <c r="U12" s="720"/>
      <c r="V12" s="6"/>
    </row>
    <row r="13" spans="2:23" ht="24" customHeight="1">
      <c r="B13" s="720"/>
      <c r="C13" s="1191" t="s">
        <v>795</v>
      </c>
      <c r="D13" s="1191"/>
      <c r="E13" s="1191"/>
      <c r="F13" s="1191"/>
      <c r="G13" s="1191"/>
      <c r="H13" s="1191"/>
      <c r="I13" s="1191"/>
      <c r="J13" s="1191"/>
      <c r="K13" s="1191"/>
      <c r="L13" s="1191"/>
      <c r="M13" s="1191"/>
      <c r="N13" s="1191"/>
      <c r="O13" s="1191"/>
      <c r="P13" s="1191"/>
      <c r="Q13" s="1191"/>
      <c r="R13" s="1191"/>
      <c r="S13" s="1191"/>
      <c r="T13" s="1191"/>
      <c r="U13" s="720"/>
      <c r="V13" s="6"/>
    </row>
    <row r="14" spans="2:23" ht="18" customHeight="1">
      <c r="B14" s="720"/>
      <c r="C14" s="720"/>
      <c r="D14" s="720"/>
      <c r="E14" s="720"/>
      <c r="F14" s="720"/>
      <c r="G14" s="720"/>
      <c r="H14" s="720"/>
      <c r="I14" s="720"/>
      <c r="J14" s="720"/>
      <c r="K14" s="720"/>
      <c r="L14" s="720"/>
      <c r="M14" s="720"/>
      <c r="N14" s="720"/>
      <c r="O14" s="720"/>
      <c r="P14" s="720"/>
      <c r="Q14" s="720"/>
      <c r="R14" s="720"/>
      <c r="S14" s="720"/>
      <c r="T14" s="720"/>
      <c r="U14" s="720"/>
      <c r="V14" s="6"/>
    </row>
    <row r="15" spans="2:23" ht="18" customHeight="1">
      <c r="B15" s="732"/>
      <c r="C15" s="1169" t="s">
        <v>796</v>
      </c>
      <c r="D15" s="1169"/>
      <c r="E15" s="1169"/>
      <c r="F15" s="1169"/>
      <c r="G15" s="1169"/>
      <c r="H15" s="1169"/>
      <c r="I15" s="1169"/>
      <c r="J15" s="1169"/>
      <c r="K15" s="1169"/>
      <c r="L15" s="1169"/>
      <c r="M15" s="1169"/>
      <c r="N15" s="1169"/>
      <c r="O15" s="1169"/>
      <c r="P15" s="1169"/>
      <c r="Q15" s="1169"/>
      <c r="R15" s="1169"/>
      <c r="S15" s="1169"/>
      <c r="T15" s="1169"/>
      <c r="U15" s="1169"/>
      <c r="V15" s="23"/>
    </row>
    <row r="16" spans="2:23" ht="18" customHeight="1">
      <c r="B16" s="1169" t="s">
        <v>525</v>
      </c>
      <c r="C16" s="1179"/>
      <c r="D16" s="1179"/>
      <c r="E16" s="1179"/>
      <c r="F16" s="732"/>
      <c r="G16" s="732"/>
      <c r="H16" s="732"/>
      <c r="I16" s="732"/>
      <c r="J16" s="732"/>
      <c r="K16" s="732"/>
      <c r="L16" s="732"/>
      <c r="M16" s="732"/>
      <c r="N16" s="732"/>
      <c r="O16" s="732"/>
      <c r="P16" s="732"/>
      <c r="Q16" s="732"/>
      <c r="R16" s="732"/>
      <c r="S16" s="732"/>
      <c r="T16" s="732"/>
      <c r="U16" s="732"/>
      <c r="V16" s="23"/>
    </row>
    <row r="17" spans="2:22" ht="14.25" customHeight="1">
      <c r="B17" s="732"/>
      <c r="C17" s="732"/>
      <c r="D17" s="732"/>
      <c r="E17" s="732"/>
      <c r="F17" s="732"/>
      <c r="G17" s="732"/>
      <c r="H17" s="732"/>
      <c r="I17" s="732"/>
      <c r="J17" s="732"/>
      <c r="K17" s="732"/>
      <c r="L17" s="732"/>
      <c r="M17" s="732"/>
      <c r="N17" s="732"/>
      <c r="O17" s="732"/>
      <c r="P17" s="732"/>
      <c r="Q17" s="732"/>
      <c r="R17" s="732"/>
      <c r="S17" s="732"/>
      <c r="T17" s="732"/>
      <c r="U17" s="732"/>
      <c r="V17" s="23"/>
    </row>
    <row r="18" spans="2:22" ht="21" customHeight="1">
      <c r="B18" s="932" t="s">
        <v>405</v>
      </c>
      <c r="C18" s="732"/>
      <c r="D18" s="1169" t="s">
        <v>35</v>
      </c>
      <c r="E18" s="1169"/>
      <c r="F18" s="1169"/>
      <c r="G18" s="1169"/>
      <c r="H18" s="732"/>
      <c r="I18" s="732" t="s">
        <v>64</v>
      </c>
      <c r="J18" s="1180">
        <v>20000000</v>
      </c>
      <c r="K18" s="1180"/>
      <c r="L18" s="1180"/>
      <c r="M18" s="1180"/>
      <c r="N18" s="1180"/>
      <c r="O18" s="1180"/>
      <c r="P18" s="1180"/>
      <c r="Q18" s="732" t="s">
        <v>65</v>
      </c>
      <c r="R18" s="732"/>
      <c r="S18" s="732"/>
      <c r="T18" s="732"/>
      <c r="U18" s="732"/>
      <c r="V18" s="23"/>
    </row>
    <row r="19" spans="2:22" ht="21" customHeight="1">
      <c r="B19" s="932" t="s">
        <v>744</v>
      </c>
      <c r="C19" s="732"/>
      <c r="D19" s="1169" t="s">
        <v>18</v>
      </c>
      <c r="E19" s="1169"/>
      <c r="F19" s="1169"/>
      <c r="G19" s="1169"/>
      <c r="H19" s="732"/>
      <c r="I19" s="1169" t="s">
        <v>451</v>
      </c>
      <c r="J19" s="1169"/>
      <c r="K19" s="729" t="s">
        <v>128</v>
      </c>
      <c r="L19" s="1170" t="s">
        <v>57</v>
      </c>
      <c r="M19" s="1170"/>
      <c r="N19" s="729" t="s">
        <v>128</v>
      </c>
      <c r="O19" s="727" t="s">
        <v>58</v>
      </c>
      <c r="P19" s="729" t="s">
        <v>279</v>
      </c>
      <c r="Q19" s="727" t="s">
        <v>59</v>
      </c>
      <c r="R19" s="732"/>
      <c r="S19" s="732"/>
      <c r="T19" s="732"/>
      <c r="U19" s="732"/>
      <c r="V19" s="23"/>
    </row>
    <row r="20" spans="2:22" ht="21" customHeight="1">
      <c r="B20" s="932" t="s">
        <v>745</v>
      </c>
      <c r="C20" s="732"/>
      <c r="D20" s="1169" t="s">
        <v>10</v>
      </c>
      <c r="E20" s="1169"/>
      <c r="F20" s="1169"/>
      <c r="G20" s="1169"/>
      <c r="H20" s="732"/>
      <c r="I20" s="1176" t="s">
        <v>66</v>
      </c>
      <c r="J20" s="1176"/>
      <c r="K20" s="1176"/>
      <c r="L20" s="1176"/>
      <c r="M20" s="1176"/>
      <c r="N20" s="1176"/>
      <c r="O20" s="1176"/>
      <c r="P20" s="1176"/>
      <c r="Q20" s="1176"/>
      <c r="R20" s="1176"/>
      <c r="S20" s="1176"/>
      <c r="T20" s="1176"/>
      <c r="U20" s="1176"/>
      <c r="V20" s="23"/>
    </row>
    <row r="21" spans="2:22" ht="18" customHeight="1">
      <c r="B21" s="932" t="s">
        <v>746</v>
      </c>
      <c r="C21" s="732"/>
      <c r="D21" s="1169" t="s">
        <v>67</v>
      </c>
      <c r="E21" s="1169"/>
      <c r="F21" s="1169"/>
      <c r="G21" s="1169"/>
      <c r="H21" s="732"/>
      <c r="I21" s="1169" t="s">
        <v>82</v>
      </c>
      <c r="J21" s="1177"/>
      <c r="K21" s="1177"/>
      <c r="L21" s="1177"/>
      <c r="M21" s="1177"/>
      <c r="N21" s="1177"/>
      <c r="O21" s="1177"/>
      <c r="P21" s="1177"/>
      <c r="Q21" s="1177"/>
      <c r="R21" s="1177"/>
      <c r="S21" s="1177"/>
      <c r="T21" s="1177"/>
      <c r="U21" s="1177"/>
      <c r="V21" s="23"/>
    </row>
    <row r="22" spans="2:22" ht="18" customHeight="1">
      <c r="B22" s="932"/>
      <c r="C22" s="732"/>
      <c r="D22" s="721"/>
      <c r="E22" s="721"/>
      <c r="F22" s="721"/>
      <c r="G22" s="721"/>
      <c r="H22" s="732"/>
      <c r="I22" s="1169" t="s">
        <v>83</v>
      </c>
      <c r="J22" s="1177"/>
      <c r="K22" s="1177"/>
      <c r="L22" s="1177"/>
      <c r="M22" s="1177"/>
      <c r="N22" s="1177"/>
      <c r="O22" s="1177"/>
      <c r="P22" s="1177"/>
      <c r="Q22" s="1177"/>
      <c r="R22" s="1177"/>
      <c r="S22" s="1177"/>
      <c r="T22" s="1177"/>
      <c r="U22" s="1177"/>
      <c r="V22" s="23"/>
    </row>
    <row r="23" spans="2:22" ht="18" customHeight="1">
      <c r="B23" s="932"/>
      <c r="C23" s="732"/>
      <c r="D23" s="721"/>
      <c r="E23" s="721"/>
      <c r="F23" s="721"/>
      <c r="G23" s="721"/>
      <c r="H23" s="732"/>
      <c r="I23" s="1169" t="s">
        <v>84</v>
      </c>
      <c r="J23" s="1177"/>
      <c r="K23" s="1177"/>
      <c r="L23" s="1177"/>
      <c r="M23" s="1177"/>
      <c r="N23" s="1177"/>
      <c r="O23" s="1177"/>
      <c r="P23" s="1177"/>
      <c r="Q23" s="1177"/>
      <c r="R23" s="1177"/>
      <c r="S23" s="1177"/>
      <c r="T23" s="1177"/>
      <c r="U23" s="1177"/>
      <c r="V23" s="23"/>
    </row>
    <row r="24" spans="2:22" ht="21" customHeight="1">
      <c r="B24" s="932" t="s">
        <v>748</v>
      </c>
      <c r="C24" s="732"/>
      <c r="D24" s="1169" t="s">
        <v>68</v>
      </c>
      <c r="E24" s="1169"/>
      <c r="F24" s="1169"/>
      <c r="G24" s="1169"/>
      <c r="H24" s="732"/>
      <c r="I24" s="732" t="s">
        <v>55</v>
      </c>
      <c r="J24" s="1178"/>
      <c r="K24" s="1178"/>
      <c r="L24" s="1178"/>
      <c r="M24" s="1178"/>
      <c r="N24" s="1178"/>
      <c r="O24" s="727" t="s">
        <v>56</v>
      </c>
      <c r="P24" s="732"/>
      <c r="Q24" s="732"/>
      <c r="R24" s="732"/>
      <c r="S24" s="732"/>
      <c r="T24" s="732"/>
      <c r="U24" s="732"/>
      <c r="V24" s="23"/>
    </row>
    <row r="25" spans="2:22" ht="21" customHeight="1">
      <c r="B25" s="932" t="s">
        <v>871</v>
      </c>
      <c r="C25" s="732"/>
      <c r="D25" s="1174" t="s">
        <v>85</v>
      </c>
      <c r="E25" s="1174"/>
      <c r="F25" s="1174"/>
      <c r="G25" s="1174"/>
      <c r="H25" s="31"/>
      <c r="I25" s="1174" t="s">
        <v>451</v>
      </c>
      <c r="J25" s="1174"/>
      <c r="K25" s="740" t="s">
        <v>279</v>
      </c>
      <c r="L25" s="1175" t="s">
        <v>57</v>
      </c>
      <c r="M25" s="1175"/>
      <c r="N25" s="740">
        <v>3</v>
      </c>
      <c r="O25" s="728" t="s">
        <v>58</v>
      </c>
      <c r="P25" s="740">
        <v>1</v>
      </c>
      <c r="Q25" s="728" t="s">
        <v>59</v>
      </c>
      <c r="R25" s="732"/>
      <c r="S25" s="732"/>
      <c r="T25" s="732"/>
      <c r="U25" s="732"/>
      <c r="V25" s="23"/>
    </row>
    <row r="26" spans="2:22" ht="21" customHeight="1">
      <c r="B26" s="932" t="s">
        <v>872</v>
      </c>
      <c r="C26" s="732"/>
      <c r="D26" s="1174" t="s">
        <v>86</v>
      </c>
      <c r="E26" s="1174"/>
      <c r="F26" s="1174"/>
      <c r="G26" s="1174"/>
      <c r="H26" s="31"/>
      <c r="I26" s="1174" t="s">
        <v>451</v>
      </c>
      <c r="J26" s="1174"/>
      <c r="K26" s="740" t="s">
        <v>279</v>
      </c>
      <c r="L26" s="1175" t="s">
        <v>57</v>
      </c>
      <c r="M26" s="1175"/>
      <c r="N26" s="740">
        <v>3</v>
      </c>
      <c r="O26" s="728" t="s">
        <v>58</v>
      </c>
      <c r="P26" s="740">
        <v>1</v>
      </c>
      <c r="Q26" s="728" t="s">
        <v>59</v>
      </c>
      <c r="R26" s="732"/>
      <c r="S26" s="732"/>
      <c r="T26" s="732"/>
      <c r="U26" s="732"/>
      <c r="V26" s="23"/>
    </row>
    <row r="27" spans="2:22" ht="21" customHeight="1">
      <c r="B27" s="932" t="s">
        <v>873</v>
      </c>
      <c r="C27" s="732"/>
      <c r="D27" s="1169" t="s">
        <v>87</v>
      </c>
      <c r="E27" s="1169"/>
      <c r="F27" s="1169"/>
      <c r="G27" s="1169"/>
      <c r="H27" s="732"/>
      <c r="I27" s="1169" t="s">
        <v>368</v>
      </c>
      <c r="J27" s="1169"/>
      <c r="K27" s="1169"/>
      <c r="L27" s="1169"/>
      <c r="M27" s="1169"/>
      <c r="N27" s="1169"/>
      <c r="O27" s="1169"/>
      <c r="P27" s="1169"/>
      <c r="Q27" s="1169"/>
      <c r="R27" s="1169"/>
      <c r="S27" s="1169"/>
      <c r="T27" s="1169"/>
      <c r="U27" s="1169"/>
      <c r="V27" s="23"/>
    </row>
    <row r="28" spans="2:22" ht="21" customHeight="1">
      <c r="B28" s="932" t="s">
        <v>874</v>
      </c>
      <c r="C28" s="732"/>
      <c r="D28" s="1169" t="s">
        <v>69</v>
      </c>
      <c r="E28" s="1169"/>
      <c r="F28" s="1169"/>
      <c r="G28" s="1169"/>
      <c r="H28" s="732"/>
      <c r="I28" s="1169" t="s">
        <v>139</v>
      </c>
      <c r="J28" s="1169"/>
      <c r="K28" s="1169"/>
      <c r="L28" s="1169"/>
      <c r="M28" s="1169"/>
      <c r="N28" s="1169"/>
      <c r="O28" s="1169"/>
      <c r="P28" s="1169"/>
      <c r="Q28" s="1169"/>
      <c r="R28" s="1169"/>
      <c r="S28" s="1169"/>
      <c r="T28" s="1169"/>
      <c r="U28" s="1169"/>
      <c r="V28" s="23"/>
    </row>
    <row r="29" spans="2:22" ht="21" customHeight="1">
      <c r="B29" s="24"/>
      <c r="C29" s="732"/>
      <c r="H29" s="732"/>
      <c r="I29" s="1169" t="s">
        <v>89</v>
      </c>
      <c r="J29" s="1169"/>
      <c r="K29" s="1169"/>
      <c r="L29" s="1169"/>
      <c r="M29" s="1169"/>
      <c r="N29" s="1169"/>
      <c r="O29" s="1169"/>
      <c r="P29" s="1169"/>
      <c r="Q29" s="1169"/>
      <c r="R29" s="1169"/>
      <c r="S29" s="1169"/>
      <c r="T29" s="1169"/>
      <c r="U29" s="1169"/>
      <c r="V29" s="23"/>
    </row>
    <row r="30" spans="2:22" ht="21" customHeight="1">
      <c r="B30" s="24"/>
      <c r="C30" s="732"/>
      <c r="H30" s="732"/>
      <c r="I30" s="1169" t="s">
        <v>90</v>
      </c>
      <c r="J30" s="1169"/>
      <c r="K30" s="1169"/>
      <c r="L30" s="1169"/>
      <c r="M30" s="1169"/>
      <c r="N30" s="1169"/>
      <c r="O30" s="1169"/>
      <c r="P30" s="1169"/>
      <c r="Q30" s="1169"/>
      <c r="R30" s="1169"/>
      <c r="S30" s="1169"/>
      <c r="T30" s="1169"/>
      <c r="U30" s="1169"/>
      <c r="V30" s="23"/>
    </row>
    <row r="31" spans="2:22" ht="21" customHeight="1">
      <c r="B31" s="24"/>
      <c r="C31" s="732"/>
      <c r="H31" s="732"/>
      <c r="I31" s="1169" t="s">
        <v>91</v>
      </c>
      <c r="J31" s="1169"/>
      <c r="K31" s="1169"/>
      <c r="L31" s="1169"/>
      <c r="M31" s="1169"/>
      <c r="N31" s="1169"/>
      <c r="O31" s="1169"/>
      <c r="P31" s="1169"/>
      <c r="Q31" s="1169"/>
      <c r="R31" s="1169"/>
      <c r="S31" s="1169"/>
      <c r="T31" s="721"/>
      <c r="U31" s="733"/>
      <c r="V31" s="23"/>
    </row>
    <row r="32" spans="2:22" ht="21" customHeight="1">
      <c r="B32" s="24" t="s">
        <v>526</v>
      </c>
      <c r="C32" s="732"/>
      <c r="D32" s="1169" t="s">
        <v>527</v>
      </c>
      <c r="E32" s="1169"/>
      <c r="F32" s="1169"/>
      <c r="G32" s="1169"/>
      <c r="H32" s="732"/>
      <c r="I32" s="1169" t="s">
        <v>92</v>
      </c>
      <c r="J32" s="1169"/>
      <c r="K32" s="1169"/>
      <c r="L32" s="1169"/>
      <c r="M32" s="1169"/>
      <c r="N32" s="1169"/>
      <c r="O32" s="1169"/>
      <c r="P32" s="1169"/>
      <c r="Q32" s="1169"/>
      <c r="R32" s="1169"/>
      <c r="S32" s="1169"/>
      <c r="T32" s="1169"/>
      <c r="U32" s="1169"/>
      <c r="V32" s="23"/>
    </row>
    <row r="33" spans="2:23" ht="21" customHeight="1">
      <c r="B33" s="24"/>
      <c r="C33" s="732"/>
      <c r="D33" s="1169" t="s">
        <v>528</v>
      </c>
      <c r="E33" s="1169"/>
      <c r="F33" s="1169"/>
      <c r="G33" s="1169"/>
      <c r="I33" s="1169" t="s">
        <v>529</v>
      </c>
      <c r="J33" s="1169"/>
      <c r="K33" s="1169"/>
      <c r="L33" s="1169"/>
      <c r="M33" s="1169"/>
      <c r="N33" s="1169"/>
      <c r="O33" s="1169"/>
      <c r="P33" s="1169"/>
      <c r="Q33" s="1169"/>
      <c r="R33" s="1169"/>
      <c r="S33" s="1169"/>
      <c r="T33" s="1169"/>
      <c r="U33" s="1169"/>
      <c r="V33" s="23"/>
    </row>
    <row r="34" spans="2:23" ht="21" customHeight="1">
      <c r="B34" s="24"/>
      <c r="C34" s="732"/>
      <c r="D34" s="1169" t="s">
        <v>530</v>
      </c>
      <c r="E34" s="1169"/>
      <c r="F34" s="1169"/>
      <c r="G34" s="1169"/>
      <c r="I34" s="1169" t="s">
        <v>797</v>
      </c>
      <c r="J34" s="1169"/>
      <c r="K34" s="1169"/>
      <c r="L34" s="1169"/>
      <c r="M34" s="1169"/>
      <c r="N34" s="1169"/>
      <c r="O34" s="1169"/>
      <c r="P34" s="1169"/>
      <c r="Q34" s="1169"/>
      <c r="R34" s="1169"/>
      <c r="S34" s="1169"/>
      <c r="T34" s="1169"/>
      <c r="U34" s="1169"/>
      <c r="V34" s="23"/>
    </row>
    <row r="35" spans="2:23" ht="21" customHeight="1">
      <c r="B35" s="24"/>
      <c r="C35" s="732"/>
      <c r="D35" s="732" t="s">
        <v>369</v>
      </c>
      <c r="E35" s="732"/>
      <c r="F35" s="732"/>
      <c r="G35" s="732"/>
      <c r="I35" s="1169" t="s">
        <v>93</v>
      </c>
      <c r="J35" s="1169"/>
      <c r="K35" s="1169"/>
      <c r="L35" s="1169"/>
      <c r="M35" s="1169"/>
      <c r="N35" s="1169"/>
      <c r="O35" s="1169"/>
      <c r="P35" s="1169"/>
      <c r="Q35" s="1169"/>
      <c r="R35" s="1169"/>
      <c r="S35" s="1169"/>
      <c r="T35" s="1169"/>
      <c r="U35" s="733"/>
      <c r="V35" s="23"/>
    </row>
    <row r="36" spans="2:23" ht="21" customHeight="1">
      <c r="B36" s="24" t="s">
        <v>370</v>
      </c>
      <c r="C36" s="732"/>
      <c r="D36" s="1169" t="s">
        <v>70</v>
      </c>
      <c r="E36" s="1169"/>
      <c r="F36" s="1169"/>
      <c r="G36" s="1169"/>
      <c r="H36" s="732"/>
      <c r="I36" s="1170" t="s">
        <v>71</v>
      </c>
      <c r="J36" s="1170"/>
      <c r="K36" s="1170"/>
      <c r="L36" s="1171"/>
      <c r="M36" s="1172" t="s">
        <v>72</v>
      </c>
      <c r="N36" s="1173"/>
      <c r="O36" s="1173"/>
      <c r="P36" s="1173"/>
      <c r="Q36" s="1173"/>
      <c r="R36" s="732" t="s">
        <v>73</v>
      </c>
      <c r="S36" s="732"/>
      <c r="T36" s="732"/>
      <c r="U36" s="732"/>
      <c r="V36" s="23"/>
    </row>
    <row r="37" spans="2:23" ht="13.5" customHeight="1">
      <c r="B37" s="23"/>
      <c r="C37" s="23"/>
      <c r="D37" s="23"/>
      <c r="E37" s="23"/>
      <c r="F37" s="23"/>
      <c r="G37" s="23"/>
      <c r="H37" s="23"/>
      <c r="I37" s="23"/>
      <c r="J37" s="23"/>
      <c r="K37" s="23"/>
      <c r="L37" s="23"/>
      <c r="M37" s="23"/>
      <c r="N37" s="23"/>
      <c r="O37" s="23"/>
      <c r="P37" s="23"/>
      <c r="Q37" s="23"/>
      <c r="R37" s="23"/>
      <c r="S37" s="23"/>
      <c r="T37" s="23"/>
      <c r="U37" s="23"/>
      <c r="V37" s="23"/>
    </row>
    <row r="38" spans="2:23" ht="13.5" customHeight="1">
      <c r="B38" s="29"/>
      <c r="C38" s="26"/>
      <c r="D38" s="27" t="s">
        <v>531</v>
      </c>
      <c r="E38" s="28" t="s">
        <v>474</v>
      </c>
      <c r="F38" s="23"/>
      <c r="G38" s="23"/>
      <c r="H38" s="23"/>
      <c r="I38" s="23"/>
      <c r="J38" s="23"/>
      <c r="K38" s="23"/>
      <c r="L38" s="23"/>
      <c r="M38" s="23"/>
      <c r="N38" s="23"/>
      <c r="O38" s="23"/>
      <c r="P38" s="23"/>
      <c r="Q38" s="23"/>
      <c r="R38" s="23"/>
      <c r="S38" s="23"/>
      <c r="T38" s="23"/>
      <c r="U38" s="23"/>
      <c r="V38" s="23"/>
    </row>
    <row r="39" spans="2:23" ht="24" customHeight="1">
      <c r="B39" s="25"/>
      <c r="C39" s="30"/>
      <c r="D39" s="27" t="s">
        <v>532</v>
      </c>
      <c r="E39" s="1166" t="s">
        <v>533</v>
      </c>
      <c r="F39" s="1167"/>
      <c r="G39" s="1167"/>
      <c r="H39" s="1167"/>
      <c r="I39" s="1167"/>
      <c r="J39" s="1167"/>
      <c r="K39" s="1167"/>
      <c r="L39" s="1167"/>
      <c r="M39" s="1167"/>
      <c r="N39" s="1167"/>
      <c r="O39" s="1167"/>
      <c r="P39" s="1167"/>
      <c r="Q39" s="1167"/>
      <c r="R39" s="1167"/>
      <c r="S39" s="1167"/>
      <c r="T39" s="1167"/>
      <c r="U39" s="1167"/>
    </row>
    <row r="40" spans="2:23" ht="24" customHeight="1">
      <c r="B40" s="25"/>
      <c r="C40" s="26"/>
      <c r="D40" s="27" t="s">
        <v>94</v>
      </c>
      <c r="E40" s="1166" t="s">
        <v>534</v>
      </c>
      <c r="F40" s="1167"/>
      <c r="G40" s="1167"/>
      <c r="H40" s="1167"/>
      <c r="I40" s="1167"/>
      <c r="J40" s="1167"/>
      <c r="K40" s="1167"/>
      <c r="L40" s="1167"/>
      <c r="M40" s="1167"/>
      <c r="N40" s="1167"/>
      <c r="O40" s="1167"/>
      <c r="P40" s="1167"/>
      <c r="Q40" s="1167"/>
      <c r="R40" s="1167"/>
      <c r="S40" s="1167"/>
      <c r="T40" s="1167"/>
      <c r="U40" s="1167"/>
    </row>
    <row r="41" spans="2:23" ht="33" customHeight="1">
      <c r="C41" s="26"/>
      <c r="D41" s="27" t="s">
        <v>95</v>
      </c>
      <c r="E41" s="1166" t="s">
        <v>535</v>
      </c>
      <c r="F41" s="1167"/>
      <c r="G41" s="1167"/>
      <c r="H41" s="1167"/>
      <c r="I41" s="1167"/>
      <c r="J41" s="1167"/>
      <c r="K41" s="1167"/>
      <c r="L41" s="1167"/>
      <c r="M41" s="1167"/>
      <c r="N41" s="1167"/>
      <c r="O41" s="1167"/>
      <c r="P41" s="1167"/>
      <c r="Q41" s="1167"/>
      <c r="R41" s="1167"/>
      <c r="S41" s="1167"/>
      <c r="T41" s="1167"/>
      <c r="U41" s="1167"/>
    </row>
    <row r="42" spans="2:23" ht="6.75" customHeight="1">
      <c r="B42" s="734"/>
      <c r="C42" s="311"/>
      <c r="D42" s="32"/>
      <c r="E42" s="741" t="s">
        <v>286</v>
      </c>
    </row>
    <row r="43" spans="2:23" ht="13.5" customHeight="1">
      <c r="B43" s="1168"/>
      <c r="C43" s="1168"/>
      <c r="D43" s="1168"/>
      <c r="E43" s="1168"/>
      <c r="F43" s="1168"/>
      <c r="G43" s="1168"/>
      <c r="H43" s="1168"/>
      <c r="I43" s="1168"/>
      <c r="J43" s="1168"/>
      <c r="K43" s="1168"/>
      <c r="L43" s="1168"/>
      <c r="M43" s="1168"/>
      <c r="N43" s="1168"/>
      <c r="O43" s="1168"/>
      <c r="P43" s="1168"/>
      <c r="Q43" s="1168"/>
      <c r="R43" s="1168"/>
      <c r="S43" s="1168"/>
      <c r="T43" s="1168"/>
      <c r="U43" s="1168"/>
      <c r="V43" s="1168"/>
      <c r="W43" s="1168"/>
    </row>
    <row r="44" spans="2:23" ht="13.5" customHeight="1"/>
    <row r="45" spans="2:23" ht="13.5" customHeight="1">
      <c r="E45" s="10"/>
    </row>
    <row r="46" spans="2:23">
      <c r="E46" s="28"/>
    </row>
  </sheetData>
  <mergeCells count="54">
    <mergeCell ref="C15:U15"/>
    <mergeCell ref="J2:W2"/>
    <mergeCell ref="M4:U4"/>
    <mergeCell ref="M5:N5"/>
    <mergeCell ref="T5:U5"/>
    <mergeCell ref="D7:H7"/>
    <mergeCell ref="F9:H9"/>
    <mergeCell ref="I9:R9"/>
    <mergeCell ref="I10:R10"/>
    <mergeCell ref="F11:H11"/>
    <mergeCell ref="I11:M11"/>
    <mergeCell ref="N11:Q11"/>
    <mergeCell ref="C13:T13"/>
    <mergeCell ref="B16:E16"/>
    <mergeCell ref="D18:G18"/>
    <mergeCell ref="J18:P18"/>
    <mergeCell ref="D19:G19"/>
    <mergeCell ref="I19:J19"/>
    <mergeCell ref="L19:M19"/>
    <mergeCell ref="D26:G26"/>
    <mergeCell ref="I26:J26"/>
    <mergeCell ref="L26:M26"/>
    <mergeCell ref="D20:G20"/>
    <mergeCell ref="I20:U20"/>
    <mergeCell ref="D21:G21"/>
    <mergeCell ref="I21:U21"/>
    <mergeCell ref="I22:U22"/>
    <mergeCell ref="I23:U23"/>
    <mergeCell ref="D24:G24"/>
    <mergeCell ref="J24:N24"/>
    <mergeCell ref="D25:G25"/>
    <mergeCell ref="I25:J25"/>
    <mergeCell ref="L25:M25"/>
    <mergeCell ref="D34:G34"/>
    <mergeCell ref="I34:U34"/>
    <mergeCell ref="D27:G27"/>
    <mergeCell ref="I27:U27"/>
    <mergeCell ref="D28:G28"/>
    <mergeCell ref="I28:U28"/>
    <mergeCell ref="I29:U29"/>
    <mergeCell ref="I30:U30"/>
    <mergeCell ref="I31:S31"/>
    <mergeCell ref="D32:G32"/>
    <mergeCell ref="I32:U32"/>
    <mergeCell ref="D33:G33"/>
    <mergeCell ref="I33:U33"/>
    <mergeCell ref="E41:U41"/>
    <mergeCell ref="B43:W43"/>
    <mergeCell ref="I35:T35"/>
    <mergeCell ref="D36:G36"/>
    <mergeCell ref="I36:L36"/>
    <mergeCell ref="M36:Q36"/>
    <mergeCell ref="E39:U39"/>
    <mergeCell ref="E40:U40"/>
  </mergeCells>
  <phoneticPr fontId="2"/>
  <dataValidations count="1">
    <dataValidation type="list" allowBlank="1" showInputMessage="1" showErrorMessage="1" sqref="I27:U27" xr:uid="{84BFE04A-572D-4F71-9A95-64D5E006E909}">
      <formula1>"毎年９月１日 及び ３月１日,毎年９月２５日 及び ３月２５日,毎年９月１日"</formula1>
    </dataValidation>
  </dataValidations>
  <printOptions horizontalCentered="1"/>
  <pageMargins left="0.39370078740157483" right="0.43307086614173229" top="0.78740157480314965" bottom="0.78740157480314965" header="0.51181102362204722" footer="0.51181102362204722"/>
  <pageSetup paperSize="9" orientation="portrait" r:id="rId1"/>
  <headerFooter alignWithMargins="0"/>
  <ignoredErrors>
    <ignoredError sqref="D38:D41 B29:B36 B22:B23 B18:B21 B24:B2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目次</vt:lpstr>
      <vt:lpstr>様式3</vt:lpstr>
      <vt:lpstr>様式3（例）</vt:lpstr>
      <vt:lpstr>11</vt:lpstr>
      <vt:lpstr>11（例）</vt:lpstr>
      <vt:lpstr>12</vt:lpstr>
      <vt:lpstr>12（例）</vt:lpstr>
      <vt:lpstr>16甲（固定）</vt:lpstr>
      <vt:lpstr>16甲（例）</vt:lpstr>
      <vt:lpstr>16乙（利率見直し）</vt:lpstr>
      <vt:lpstr>16乙（例）</vt:lpstr>
      <vt:lpstr>16ただし書 記載例</vt:lpstr>
      <vt:lpstr>様式2</vt:lpstr>
      <vt:lpstr>様式2（例）</vt:lpstr>
      <vt:lpstr>【参考】平準化債算出シート</vt:lpstr>
      <vt:lpstr>【参考】平準化債算出シート（例）</vt:lpstr>
      <vt:lpstr>10の2</vt:lpstr>
      <vt:lpstr>10の2付表（選択シート）</vt:lpstr>
      <vt:lpstr>10の2付表（提出シート）</vt:lpstr>
      <vt:lpstr>15</vt:lpstr>
      <vt:lpstr>15（例）</vt:lpstr>
      <vt:lpstr>様式5</vt:lpstr>
      <vt:lpstr>様式5（例）</vt:lpstr>
      <vt:lpstr>36の2</vt:lpstr>
      <vt:lpstr>36の2（例）</vt:lpstr>
      <vt:lpstr>別紙１</vt:lpstr>
      <vt:lpstr>申請書</vt:lpstr>
      <vt:lpstr>別紙（市町村用）</vt:lpstr>
      <vt:lpstr>別紙（一部事務組合用）</vt:lpstr>
      <vt:lpstr>【参考】平準化債算出シート!Print_Area</vt:lpstr>
      <vt:lpstr>'【参考】平準化債算出シート（例）'!Print_Area</vt:lpstr>
      <vt:lpstr>'10の2'!Print_Area</vt:lpstr>
      <vt:lpstr>'10の2付表（選択シート）'!Print_Area</vt:lpstr>
      <vt:lpstr>'10の2付表（提出シート）'!Print_Area</vt:lpstr>
      <vt:lpstr>'11'!Print_Area</vt:lpstr>
      <vt:lpstr>'11（例）'!Print_Area</vt:lpstr>
      <vt:lpstr>'12'!Print_Area</vt:lpstr>
      <vt:lpstr>'12（例）'!Print_Area</vt:lpstr>
      <vt:lpstr>'15（例）'!Print_Area</vt:lpstr>
      <vt:lpstr>'16ただし書 記載例'!Print_Area</vt:lpstr>
      <vt:lpstr>'16乙（利率見直し）'!Print_Area</vt:lpstr>
      <vt:lpstr>'16乙（例）'!Print_Area</vt:lpstr>
      <vt:lpstr>'16甲（固定）'!Print_Area</vt:lpstr>
      <vt:lpstr>'16甲（例）'!Print_Area</vt:lpstr>
      <vt:lpstr>'36の2'!Print_Area</vt:lpstr>
      <vt:lpstr>'36の2（例）'!Print_Area</vt:lpstr>
      <vt:lpstr>申請書!Print_Area</vt:lpstr>
      <vt:lpstr>'別紙（一部事務組合用）'!Print_Area</vt:lpstr>
      <vt:lpstr>'別紙（市町村用）'!Print_Area</vt:lpstr>
      <vt:lpstr>別紙１!Print_Area</vt:lpstr>
      <vt:lpstr>目次!Print_Area</vt:lpstr>
      <vt:lpstr>様式2!Print_Area</vt:lpstr>
      <vt:lpstr>'様式2（例）'!Print_Area</vt:lpstr>
      <vt:lpstr>様式3!Print_Area</vt:lpstr>
      <vt:lpstr>'様式3（例）'!Print_Area</vt:lpstr>
      <vt:lpstr>様式5!Print_Area</vt:lpstr>
      <vt:lpstr>'様式5（例）'!Print_Area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2017-09-29T04:55:06Z</dcterms:created>
  <dcterms:modified xsi:type="dcterms:W3CDTF">2023-10-05T07:01:21Z</dcterms:modified>
</cp:coreProperties>
</file>